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27495" windowHeight="11955"/>
  </bookViews>
  <sheets>
    <sheet name="Доходы" sheetId="2" r:id="rId1"/>
  </sheets>
  <definedNames>
    <definedName name="_xlnm.Print_Titles" localSheetId="0">Доходы!$14:$15</definedName>
  </definedNames>
  <calcPr calcId="145621"/>
</workbook>
</file>

<file path=xl/calcChain.xml><?xml version="1.0" encoding="utf-8"?>
<calcChain xmlns="http://schemas.openxmlformats.org/spreadsheetml/2006/main">
  <c r="E17" i="2" l="1"/>
  <c r="E18" i="2"/>
  <c r="E19" i="2"/>
  <c r="E20" i="2"/>
  <c r="E21" i="2"/>
  <c r="E22" i="2"/>
  <c r="E23" i="2"/>
  <c r="E24" i="2"/>
  <c r="E25" i="2"/>
  <c r="E26" i="2"/>
  <c r="E27" i="2"/>
  <c r="E28" i="2"/>
  <c r="E29" i="2"/>
  <c r="E30" i="2"/>
  <c r="E31" i="2"/>
  <c r="E32" i="2"/>
  <c r="E35" i="2"/>
  <c r="E36" i="2"/>
  <c r="E37" i="2"/>
  <c r="E38" i="2"/>
  <c r="E39" i="2"/>
  <c r="E40" i="2"/>
  <c r="E41" i="2"/>
  <c r="E42" i="2"/>
  <c r="E43" i="2"/>
  <c r="E44" i="2"/>
  <c r="E45" i="2"/>
  <c r="E46" i="2"/>
  <c r="E47" i="2"/>
  <c r="E48" i="2"/>
  <c r="E49" i="2"/>
  <c r="E50" i="2"/>
  <c r="E51" i="2"/>
  <c r="E52" i="2"/>
  <c r="E53" i="2"/>
  <c r="E54" i="2"/>
  <c r="E58" i="2"/>
  <c r="E59" i="2"/>
  <c r="E60" i="2"/>
  <c r="E61" i="2"/>
  <c r="E62" i="2"/>
  <c r="E63" i="2"/>
  <c r="E64" i="2"/>
  <c r="E65" i="2"/>
  <c r="E66" i="2"/>
  <c r="E67" i="2"/>
  <c r="E68" i="2"/>
  <c r="E69" i="2"/>
  <c r="E70" i="2"/>
  <c r="E71" i="2"/>
  <c r="E72" i="2"/>
  <c r="E73" i="2"/>
  <c r="E76" i="2"/>
  <c r="E77" i="2"/>
  <c r="E79" i="2"/>
  <c r="E80" i="2"/>
  <c r="E81" i="2"/>
  <c r="E82" i="2"/>
  <c r="E86" i="2"/>
  <c r="E87" i="2"/>
  <c r="E88" i="2"/>
  <c r="E89" i="2"/>
  <c r="E90" i="2"/>
  <c r="E91" i="2"/>
  <c r="E92" i="2"/>
  <c r="E93" i="2"/>
  <c r="E94" i="2"/>
  <c r="E95" i="2"/>
  <c r="E96" i="2"/>
  <c r="E97" i="2"/>
  <c r="E98"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8" i="2"/>
  <c r="E149" i="2"/>
  <c r="E150" i="2"/>
  <c r="E151" i="2"/>
  <c r="E152" i="2"/>
  <c r="E153" i="2"/>
  <c r="E154" i="2"/>
  <c r="E155" i="2"/>
  <c r="E156" i="2"/>
  <c r="E157" i="2"/>
  <c r="E160" i="2"/>
  <c r="E161" i="2"/>
  <c r="E162" i="2"/>
  <c r="E163" i="2"/>
  <c r="E164" i="2"/>
  <c r="E165" i="2"/>
  <c r="E166" i="2"/>
  <c r="E167" i="2"/>
  <c r="E168" i="2"/>
  <c r="E169" i="2"/>
  <c r="E170" i="2"/>
  <c r="E173" i="2"/>
  <c r="E174" i="2"/>
  <c r="E175" i="2"/>
  <c r="E178" i="2"/>
  <c r="E179" i="2"/>
  <c r="E180" i="2"/>
  <c r="E181" i="2"/>
  <c r="E182" i="2"/>
  <c r="E183" i="2"/>
  <c r="E184" i="2"/>
  <c r="E185" i="2"/>
  <c r="E186" i="2"/>
  <c r="E190" i="2"/>
  <c r="E16" i="2"/>
  <c r="D190" i="2"/>
  <c r="C190" i="2"/>
</calcChain>
</file>

<file path=xl/sharedStrings.xml><?xml version="1.0" encoding="utf-8"?>
<sst xmlns="http://schemas.openxmlformats.org/spreadsheetml/2006/main" count="404" uniqueCount="360">
  <si>
    <t>Наименование 
показателя</t>
  </si>
  <si>
    <t>Код дохода по бюджетной классификации</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</si>
  <si>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</si>
  <si>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</si>
  <si>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</si>
  <si>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</si>
  <si>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</si>
  <si>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</si>
  <si>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</si>
  <si>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</si>
  <si>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</si>
  <si>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</si>
  <si>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</si>
  <si>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</si>
  <si>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</si>
  <si>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</si>
  <si>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</si>
  <si>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</si>
  <si>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</si>
  <si>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</si>
  <si>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</si>
  <si>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</si>
  <si>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</si>
  <si>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</si>
  <si>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</si>
  <si>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</si>
  <si>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</si>
  <si>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</si>
  <si>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</si>
  <si>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</si>
  <si>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</si>
  <si>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</si>
  <si>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</si>
  <si>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</si>
  <si>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</si>
  <si>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</si>
  <si>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</si>
  <si>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</si>
  <si>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</si>
  <si>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</si>
  <si>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</si>
  <si>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</si>
  <si>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</si>
  <si>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</si>
  <si>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</si>
  <si>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</si>
  <si>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</si>
  <si>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</si>
  <si>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</si>
  <si>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</si>
  <si>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</si>
  <si>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</si>
  <si>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</si>
  <si>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</si>
  <si>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</si>
  <si>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</si>
  <si>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</si>
  <si>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</si>
  <si>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</si>
  <si>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</si>
  <si>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</si>
  <si>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</si>
  <si>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</si>
  <si>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</si>
  <si>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</si>
  <si>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</si>
  <si>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</si>
  <si>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</si>
  <si>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</si>
  <si>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</si>
  <si>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</si>
  <si>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</si>
  <si>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</si>
  <si>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</si>
  <si>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</si>
  <si>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</si>
  <si>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</si>
  <si>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</si>
  <si>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НАЛОГИ, СБОРЫ И РЕГУЛЯРНЫЕ ПЛАТЕЖИ ЗА ПОЛЬЗОВАНИЕ ПРИРОДНЫМИ РЕСУРСАМИ</t>
  </si>
  <si>
    <t xml:space="preserve"> 000 1070000000 0000 000</t>
  </si>
  <si>
    <t>Налог на добычу полезных ископаемых</t>
  </si>
  <si>
    <t xml:space="preserve"> 000 1070100001 0000 110</t>
  </si>
  <si>
    <t>Налог на добычу общераспространенных полезных ископаемых</t>
  </si>
  <si>
    <t xml:space="preserve"> 000 1070102001 0000 110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</si>
  <si>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</si>
  <si>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</si>
  <si>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</si>
  <si>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</si>
  <si>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</si>
  <si>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</si>
  <si>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</si>
  <si>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</si>
  <si>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</si>
  <si>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</si>
  <si>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</si>
  <si>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</si>
  <si>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</si>
  <si>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</si>
  <si>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</si>
  <si>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</si>
  <si>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</si>
  <si>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</si>
  <si>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</si>
  <si>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</si>
  <si>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</si>
  <si>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000 1110503414 0000 120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</si>
  <si>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</si>
  <si>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</si>
  <si>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</si>
  <si>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</si>
  <si>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</si>
  <si>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</si>
  <si>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</si>
  <si>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</si>
  <si>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</si>
  <si>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</si>
  <si>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</si>
  <si>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</si>
  <si>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</si>
  <si>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</si>
  <si>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</si>
  <si>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</si>
  <si>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</si>
  <si>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</si>
  <si>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</si>
  <si>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</si>
  <si>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</si>
  <si>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</si>
  <si>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</si>
  <si>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</si>
  <si>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</si>
  <si>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</si>
  <si>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округов</t>
  </si>
  <si>
    <t xml:space="preserve"> 000 1130199414 0000 130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</si>
  <si>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</si>
  <si>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</si>
  <si>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</si>
  <si>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</si>
  <si>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</si>
  <si>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</si>
  <si>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</si>
  <si>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</si>
  <si>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</si>
  <si>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</si>
  <si>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</si>
  <si>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</si>
  <si>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</si>
  <si>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000 1140204314 0000 410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</si>
  <si>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</si>
  <si>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</si>
  <si>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</si>
  <si>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</si>
  <si>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</si>
  <si>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</si>
  <si>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</si>
  <si>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</si>
  <si>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</si>
  <si>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</si>
  <si>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</si>
  <si>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</si>
  <si>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</si>
  <si>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</si>
  <si>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</si>
  <si>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</si>
  <si>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</si>
  <si>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</si>
  <si>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</si>
  <si>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</si>
  <si>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</si>
  <si>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</si>
  <si>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</si>
  <si>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</si>
  <si>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</si>
  <si>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</si>
  <si>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</si>
  <si>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</si>
  <si>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</si>
  <si>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</si>
  <si>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</si>
  <si>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</si>
  <si>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</si>
  <si>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</si>
  <si>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</si>
  <si>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</si>
  <si>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</si>
  <si>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</si>
  <si>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</si>
  <si>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</si>
  <si>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</si>
  <si>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</si>
  <si>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</si>
  <si>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</si>
  <si>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</si>
  <si>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</si>
  <si>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</si>
  <si>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000 1160701014 0000 140</t>
  </si>
  <si>
    <t>Платежи в целях возмещения причиненного ущерба (убытков)</t>
  </si>
  <si>
    <t xml:space="preserve"> 000 1161000000 0000 140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</si>
  <si>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</si>
  <si>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</si>
  <si>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</si>
  <si>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 xml:space="preserve"> 000 1161010014 0000 140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</si>
  <si>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</si>
  <si>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</si>
  <si>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</si>
  <si>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</si>
  <si>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</si>
  <si>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</si>
  <si>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</si>
  <si>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</si>
  <si>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</si>
  <si>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</si>
  <si>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Прочие неналоговые доходы</t>
  </si>
  <si>
    <t xml:space="preserve"> 000 1170500000 0000 180</t>
  </si>
  <si>
    <t>Прочие неналоговые доходы бюджетов муниципальных округов</t>
  </si>
  <si>
    <t xml:space="preserve"> 000 1170504014 0000 180</t>
  </si>
  <si>
    <t>Средства самообложения граждан</t>
  </si>
  <si>
    <t xml:space="preserve"> 000 1171400000 0000 150</t>
  </si>
  <si>
    <t>Средства самообложения граждан, зачисляемые в бюджеты муниципальных округов</t>
  </si>
  <si>
    <t xml:space="preserve"> 000 1171402014 0000 150</t>
  </si>
  <si>
    <t>Инициативные платежи</t>
  </si>
  <si>
    <t xml:space="preserve"> 000 1171500000 0000 150</t>
  </si>
  <si>
    <t>Инициативные платежи, зачисляемые в бюджеты муниципальных округов</t>
  </si>
  <si>
    <t xml:space="preserve"> 000 1171502014 0000 150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</si>
  <si>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</si>
  <si>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</si>
  <si>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</si>
  <si>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</si>
  <si>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</si>
  <si>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</si>
  <si>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</si>
  <si>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</si>
  <si>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</si>
  <si>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</si>
  <si>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</si>
  <si>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</si>
  <si>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</si>
  <si>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</si>
  <si>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Прочие дотации</t>
  </si>
  <si>
    <t xml:space="preserve"> 000 2021999900 0000 150</t>
  </si>
  <si>
    <t>Прочие дотации бюджетам муниципальных округов</t>
  </si>
  <si>
    <t xml:space="preserve"> 000 2021999914 0000 150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</si>
  <si>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</si>
  <si>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</si>
  <si>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</si>
  <si>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</si>
  <si>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округов на софинансирование капитальных вложений в объекты муниципальной собственности</t>
  </si>
  <si>
    <t xml:space="preserve"> 000 2022007714 0000 150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</si>
  <si>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</si>
  <si>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</si>
  <si>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</si>
  <si>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</si>
  <si>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</si>
  <si>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</si>
  <si>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</si>
  <si>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000 2022030214 0000 150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</si>
  <si>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</si>
  <si>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</si>
  <si>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</si>
  <si>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000 2022509814 0000 150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</si>
  <si>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</si>
  <si>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</si>
  <si>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</si>
  <si>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</si>
  <si>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</si>
  <si>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</si>
  <si>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</si>
  <si>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</si>
  <si>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</si>
  <si>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</si>
  <si>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</si>
  <si>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</si>
  <si>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</si>
  <si>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</si>
  <si>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</si>
  <si>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</si>
  <si>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</si>
  <si>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</si>
  <si>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</si>
  <si>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</si>
  <si>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обеспечение комплексного развития сельских территорий</t>
  </si>
  <si>
    <t xml:space="preserve"> 000 2022557600 0000 150</t>
  </si>
  <si>
    <t>Субсидии бюджетам муниципальных округов на обеспечение комплексного развития сельских территорий</t>
  </si>
  <si>
    <t xml:space="preserve"> 000 2022557614 0000 150</t>
  </si>
  <si>
    <t>Субсидии бюджетам на подготовку проектов межевания земельных участков и на проведение кадастровых работ</t>
  </si>
  <si>
    <t xml:space="preserve"> 000 2022559900 0000 150</t>
  </si>
  <si>
    <t>Субсидии бюджетам муниципальных округов на подготовку проектов межевания земельных участков и на проведение кадастровых работ</t>
  </si>
  <si>
    <t xml:space="preserve"> 000 2022559914 0000 150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</si>
  <si>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</si>
  <si>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</si>
  <si>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</si>
  <si>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</si>
  <si>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</si>
  <si>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</si>
  <si>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</si>
  <si>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</si>
  <si>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</si>
  <si>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</si>
  <si>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</si>
  <si>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</si>
  <si>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</si>
  <si>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</si>
  <si>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</si>
  <si>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</si>
  <si>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</si>
  <si>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</si>
  <si>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</si>
  <si>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</si>
  <si>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</si>
  <si>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</si>
  <si>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</si>
  <si>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</si>
  <si>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</si>
  <si>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</si>
  <si>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</si>
  <si>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</si>
  <si>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</si>
  <si>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</si>
  <si>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</si>
  <si>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</si>
  <si>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</si>
  <si>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</si>
  <si>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</si>
  <si>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000 2024505014 0000 150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</si>
  <si>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</si>
  <si>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</si>
  <si>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</si>
  <si>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</si>
  <si>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</si>
  <si>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</si>
  <si>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</si>
  <si>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</si>
  <si>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</si>
  <si>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</si>
  <si>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округов</t>
  </si>
  <si>
    <t xml:space="preserve"> 000 2024999914 0000 150</t>
  </si>
  <si>
    <t>ПРОЧИЕ БЕЗВОЗМЕЗДНЫЕ ПОСТУПЛЕНИЯ</t>
  </si>
  <si>
    <t xml:space="preserve"> 000 2070000000 0000 000</t>
  </si>
  <si>
    <t>Прочие безвозмездные поступления в бюджеты муниципальных округов</t>
  </si>
  <si>
    <t xml:space="preserve"> 000 2070400014 0000 150</t>
  </si>
  <si>
    <t xml:space="preserve"> 000 2070405014 0000 150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</si>
  <si>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</si>
  <si>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</si>
  <si>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</si>
  <si>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</si>
  <si>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</si>
  <si>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</si>
  <si>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Уточненный план на 2024 год</t>
  </si>
  <si>
    <t>Исполнено на 01.07.2024</t>
  </si>
  <si>
    <t>% исполнения</t>
  </si>
  <si>
    <t>об исполнении бюджета по доходам муниципального образования</t>
  </si>
  <si>
    <t>за 9 месяцев 2024 года</t>
  </si>
  <si>
    <t xml:space="preserve">                              "Муниципальный округ Кезский район Удмуртской Республики"</t>
  </si>
  <si>
    <t>ИТОГО ДОХОДОВ</t>
  </si>
  <si>
    <t>Приложение 1-доходы</t>
  </si>
  <si>
    <t xml:space="preserve">к решению Совета депутатов муниципального </t>
  </si>
  <si>
    <t xml:space="preserve">образования"Муниципальный округ Кезский </t>
  </si>
  <si>
    <t>район Удмуртской Республики"</t>
  </si>
  <si>
    <t>от_____________2024 г№_______</t>
  </si>
  <si>
    <t xml:space="preserve">                                                  ОТЧЕТ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</si>
</sst>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5"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b/>
      <sz val="8"/>
      <color rgb="FF000000"/>
      <name val="Times New Roman"/>
      <family val="1"/>
      <charset val="204"/>
    </font>
    <font>
      <b/>
      <sz val="12"/>
      <color rgb="FF000000"/>
      <name val="Times New Roman"/>
      <family val="1"/>
      <charset val="204"/>
    </font>
    <font>
      <sz val="10"/>
      <color rgb="FF000000"/>
      <name val="Times New Roman"/>
      <family val="1"/>
      <charset val="204"/>
    </font>
    <font>
      <sz val="11"/>
      <color rgb="FF000000"/>
      <name val="Times New Roman"/>
      <family val="1"/>
      <charset val="204"/>
    </font>
    <font>
      <sz val="11"/>
      <name val="Times New Roman"/>
      <family val="1"/>
      <charset val="204"/>
    </font>
    <font>
      <b/>
      <sz val="11"/>
      <color rgb="FF000000"/>
      <name val="Times New Roman"/>
      <family val="1"/>
      <charset val="204"/>
    </font>
    <font>
      <sz val="8"/>
      <color rgb="FF000000"/>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38">
    <xf numFmtId="0" fontId="0" fillId="0" borderId="0" xfId="0"/>
    <xf numFmtId="0" fontId="17" fillId="0" borderId="1" xfId="1" applyNumberFormat="1" applyFont="1" applyProtection="1"/>
    <xf numFmtId="0" fontId="20" fillId="0" borderId="1" xfId="7" applyNumberFormat="1" applyFont="1" applyProtection="1"/>
    <xf numFmtId="0" fontId="21" fillId="0" borderId="0" xfId="0" applyFont="1" applyProtection="1">
      <protection locked="0"/>
    </xf>
    <xf numFmtId="0" fontId="22" fillId="0" borderId="1" xfId="8" applyNumberFormat="1" applyFont="1" applyProtection="1"/>
    <xf numFmtId="0" fontId="23" fillId="0" borderId="1" xfId="19" applyNumberFormat="1" applyFont="1" applyProtection="1"/>
    <xf numFmtId="0" fontId="23" fillId="2" borderId="1" xfId="59" applyNumberFormat="1" applyFont="1" applyProtection="1"/>
    <xf numFmtId="0" fontId="23" fillId="0" borderId="1" xfId="12" applyNumberFormat="1" applyFont="1" applyBorder="1" applyProtection="1">
      <alignment horizontal="left"/>
    </xf>
    <xf numFmtId="0" fontId="19" fillId="0" borderId="1" xfId="5" applyNumberFormat="1" applyFont="1" applyBorder="1" applyProtection="1"/>
    <xf numFmtId="0" fontId="23" fillId="0" borderId="1" xfId="19" applyNumberFormat="1" applyFont="1" applyBorder="1" applyProtection="1"/>
    <xf numFmtId="49" fontId="23" fillId="0" borderId="1" xfId="23" applyNumberFormat="1" applyFont="1" applyBorder="1" applyProtection="1"/>
    <xf numFmtId="0" fontId="23" fillId="0" borderId="1" xfId="26" applyFont="1" applyBorder="1">
      <alignment wrapText="1"/>
    </xf>
    <xf numFmtId="0" fontId="23" fillId="0" borderId="1" xfId="28" applyFont="1" applyBorder="1">
      <alignment wrapText="1"/>
    </xf>
    <xf numFmtId="49" fontId="23" fillId="0" borderId="1" xfId="31" applyNumberFormat="1" applyFont="1" applyBorder="1" applyProtection="1"/>
    <xf numFmtId="0" fontId="17" fillId="0" borderId="1" xfId="1" applyNumberFormat="1" applyFont="1" applyBorder="1" applyProtection="1"/>
    <xf numFmtId="0" fontId="20" fillId="0" borderId="1" xfId="7" applyNumberFormat="1" applyFont="1" applyBorder="1" applyAlignment="1" applyProtection="1">
      <alignment horizontal="center"/>
    </xf>
    <xf numFmtId="0" fontId="20" fillId="0" borderId="1" xfId="7" applyNumberFormat="1" applyFont="1" applyBorder="1" applyAlignment="1" applyProtection="1">
      <alignment horizontal="center"/>
    </xf>
    <xf numFmtId="0" fontId="20" fillId="0" borderId="1" xfId="12" applyNumberFormat="1" applyFont="1" applyBorder="1" applyAlignment="1" applyProtection="1">
      <alignment horizontal="center"/>
    </xf>
    <xf numFmtId="0" fontId="19" fillId="0" borderId="1" xfId="5" applyNumberFormat="1" applyFont="1" applyBorder="1" applyAlignment="1" applyProtection="1">
      <alignment horizontal="center"/>
    </xf>
    <xf numFmtId="49" fontId="23" fillId="0" borderId="60" xfId="35" applyNumberFormat="1" applyFont="1" applyBorder="1" applyProtection="1">
      <alignment horizontal="center" vertical="center" wrapText="1"/>
    </xf>
    <xf numFmtId="49" fontId="23" fillId="0" borderId="60" xfId="37" applyNumberFormat="1" applyFont="1" applyBorder="1" applyAlignment="1" applyProtection="1">
      <alignment horizontal="center" vertical="center" wrapText="1"/>
    </xf>
    <xf numFmtId="0" fontId="23" fillId="0" borderId="60" xfId="7" applyNumberFormat="1" applyFont="1" applyBorder="1" applyAlignment="1" applyProtection="1">
      <alignment horizontal="center" wrapText="1"/>
    </xf>
    <xf numFmtId="49" fontId="23" fillId="0" borderId="60" xfId="35" applyFont="1" applyBorder="1">
      <alignment horizontal="center" vertical="center" wrapText="1"/>
    </xf>
    <xf numFmtId="0" fontId="23" fillId="0" borderId="60" xfId="53" applyNumberFormat="1" applyFont="1" applyBorder="1" applyProtection="1">
      <alignment horizontal="left" wrapText="1" indent="2"/>
    </xf>
    <xf numFmtId="49" fontId="23" fillId="0" borderId="60" xfId="55" applyNumberFormat="1" applyFont="1" applyBorder="1" applyProtection="1">
      <alignment horizontal="center"/>
    </xf>
    <xf numFmtId="4" fontId="23" fillId="0" borderId="60" xfId="42" applyNumberFormat="1" applyFont="1" applyBorder="1" applyProtection="1">
      <alignment horizontal="right"/>
    </xf>
    <xf numFmtId="0" fontId="17" fillId="0" borderId="60" xfId="19" applyNumberFormat="1" applyFont="1" applyBorder="1" applyAlignment="1" applyProtection="1">
      <alignment horizontal="right"/>
    </xf>
    <xf numFmtId="0" fontId="17" fillId="0" borderId="60" xfId="57" applyNumberFormat="1" applyFont="1" applyBorder="1" applyProtection="1"/>
    <xf numFmtId="0" fontId="17" fillId="0" borderId="60" xfId="53" applyNumberFormat="1" applyFont="1" applyBorder="1" applyProtection="1">
      <alignment horizontal="left" wrapText="1" indent="2"/>
    </xf>
    <xf numFmtId="49" fontId="17" fillId="0" borderId="60" xfId="55" applyNumberFormat="1" applyFont="1" applyBorder="1" applyProtection="1">
      <alignment horizontal="center"/>
    </xf>
    <xf numFmtId="4" fontId="17" fillId="0" borderId="60" xfId="42" applyNumberFormat="1" applyFont="1" applyBorder="1" applyProtection="1">
      <alignment horizontal="right"/>
    </xf>
    <xf numFmtId="0" fontId="18" fillId="0" borderId="1" xfId="2" applyFont="1" applyAlignment="1">
      <alignment horizontal="right" wrapText="1"/>
    </xf>
    <xf numFmtId="0" fontId="24" fillId="0" borderId="1" xfId="2" applyFont="1" applyAlignment="1">
      <alignment horizontal="right" wrapText="1"/>
    </xf>
    <xf numFmtId="0" fontId="24" fillId="0" borderId="1" xfId="13" applyNumberFormat="1" applyFont="1" applyBorder="1" applyAlignment="1" applyProtection="1">
      <alignment horizontal="right" vertical="top"/>
    </xf>
    <xf numFmtId="0" fontId="24" fillId="0" borderId="1" xfId="20" applyNumberFormat="1" applyFont="1" applyBorder="1" applyAlignment="1" applyProtection="1">
      <alignment horizontal="right"/>
    </xf>
    <xf numFmtId="0" fontId="24" fillId="0" borderId="1" xfId="12" applyNumberFormat="1" applyFont="1" applyBorder="1" applyAlignment="1" applyProtection="1">
      <alignment horizontal="right"/>
    </xf>
    <xf numFmtId="4" fontId="17" fillId="0" borderId="60" xfId="57" applyNumberFormat="1" applyFont="1" applyBorder="1" applyProtection="1"/>
    <xf numFmtId="165" fontId="23" fillId="0" borderId="60" xfId="7" applyNumberFormat="1" applyFont="1" applyBorder="1" applyProtection="1"/>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1"/>
  <sheetViews>
    <sheetView tabSelected="1" view="pageBreakPreview" zoomScale="96" zoomScaleNormal="89" zoomScaleSheetLayoutView="96" zoomScalePageLayoutView="70" workbookViewId="0">
      <selection activeCell="E33" sqref="E33:E34"/>
    </sheetView>
  </sheetViews>
  <sheetFormatPr defaultColWidth="9.42578125" defaultRowHeight="15" x14ac:dyDescent="0.25"/>
  <cols>
    <col min="1" max="1" width="50.85546875" style="3" customWidth="1"/>
    <col min="2" max="2" width="16.42578125" style="3" customWidth="1"/>
    <col min="3" max="4" width="14" style="3" customWidth="1"/>
    <col min="5" max="5" width="6.85546875" style="3" customWidth="1"/>
    <col min="6" max="16384" width="9.42578125" style="3"/>
  </cols>
  <sheetData>
    <row r="1" spans="1:5" ht="17.100000000000001" customHeight="1" x14ac:dyDescent="0.25">
      <c r="A1" s="1"/>
      <c r="B1" s="31"/>
      <c r="C1" s="32" t="s">
        <v>354</v>
      </c>
      <c r="D1" s="32"/>
      <c r="E1" s="2"/>
    </row>
    <row r="2" spans="1:5" ht="17.100000000000001" customHeight="1" x14ac:dyDescent="0.25">
      <c r="A2" s="4"/>
      <c r="B2" s="32" t="s">
        <v>355</v>
      </c>
      <c r="C2" s="32"/>
      <c r="D2" s="32"/>
      <c r="E2" s="2"/>
    </row>
    <row r="3" spans="1:5" ht="14.1" customHeight="1" x14ac:dyDescent="0.25">
      <c r="A3" s="7"/>
      <c r="B3" s="33" t="s">
        <v>356</v>
      </c>
      <c r="C3" s="33"/>
      <c r="D3" s="33"/>
      <c r="E3" s="2"/>
    </row>
    <row r="4" spans="1:5" ht="14.1" customHeight="1" x14ac:dyDescent="0.25">
      <c r="A4" s="9"/>
      <c r="B4" s="34" t="s">
        <v>357</v>
      </c>
      <c r="C4" s="34"/>
      <c r="D4" s="34"/>
      <c r="E4" s="2"/>
    </row>
    <row r="5" spans="1:5" ht="14.1" customHeight="1" x14ac:dyDescent="0.25">
      <c r="A5" s="7"/>
      <c r="B5" s="35" t="s">
        <v>358</v>
      </c>
      <c r="C5" s="35"/>
      <c r="D5" s="35"/>
      <c r="E5" s="2"/>
    </row>
    <row r="6" spans="1:5" ht="15.2" customHeight="1" x14ac:dyDescent="0.25">
      <c r="A6" s="7"/>
      <c r="B6" s="11"/>
      <c r="C6" s="11"/>
      <c r="D6" s="8"/>
      <c r="E6" s="2"/>
    </row>
    <row r="7" spans="1:5" ht="15.2" customHeight="1" x14ac:dyDescent="0.25">
      <c r="A7" s="7"/>
      <c r="B7" s="12"/>
      <c r="C7" s="12"/>
      <c r="D7" s="8"/>
      <c r="E7" s="2"/>
    </row>
    <row r="8" spans="1:5" ht="14.1" customHeight="1" x14ac:dyDescent="0.25">
      <c r="A8" s="7"/>
      <c r="B8" s="13"/>
      <c r="C8" s="13"/>
      <c r="D8" s="8"/>
      <c r="E8" s="2"/>
    </row>
    <row r="9" spans="1:5" ht="14.1" customHeight="1" x14ac:dyDescent="0.25">
      <c r="A9" s="17" t="s">
        <v>359</v>
      </c>
      <c r="B9" s="17"/>
      <c r="C9" s="10"/>
      <c r="D9" s="8"/>
      <c r="E9" s="2"/>
    </row>
    <row r="10" spans="1:5" ht="15" customHeight="1" x14ac:dyDescent="0.25">
      <c r="A10" s="16" t="s">
        <v>350</v>
      </c>
      <c r="B10" s="16"/>
      <c r="C10" s="16"/>
      <c r="D10" s="16"/>
      <c r="E10" s="16"/>
    </row>
    <row r="11" spans="1:5" ht="15" customHeight="1" x14ac:dyDescent="0.25">
      <c r="A11" s="16" t="s">
        <v>352</v>
      </c>
      <c r="B11" s="16"/>
      <c r="C11" s="16"/>
      <c r="D11" s="16"/>
      <c r="E11" s="15"/>
    </row>
    <row r="12" spans="1:5" ht="12.95" customHeight="1" x14ac:dyDescent="0.25">
      <c r="A12" s="18" t="s">
        <v>351</v>
      </c>
      <c r="B12" s="18"/>
      <c r="C12" s="18"/>
      <c r="D12" s="18"/>
      <c r="E12" s="2"/>
    </row>
    <row r="13" spans="1:5" ht="24.75" customHeight="1" x14ac:dyDescent="0.25">
      <c r="A13" s="14"/>
      <c r="B13" s="7"/>
      <c r="C13" s="10"/>
      <c r="D13" s="8"/>
      <c r="E13" s="2"/>
    </row>
    <row r="14" spans="1:5" ht="11.45" customHeight="1" x14ac:dyDescent="0.25">
      <c r="A14" s="19" t="s">
        <v>0</v>
      </c>
      <c r="B14" s="19" t="s">
        <v>1</v>
      </c>
      <c r="C14" s="20" t="s">
        <v>347</v>
      </c>
      <c r="D14" s="20" t="s">
        <v>348</v>
      </c>
      <c r="E14" s="21" t="s">
        <v>349</v>
      </c>
    </row>
    <row r="15" spans="1:5" ht="50.25" customHeight="1" x14ac:dyDescent="0.25">
      <c r="A15" s="22"/>
      <c r="B15" s="22"/>
      <c r="C15" s="20"/>
      <c r="D15" s="20"/>
      <c r="E15" s="21"/>
    </row>
    <row r="16" spans="1:5" x14ac:dyDescent="0.25">
      <c r="A16" s="28" t="s">
        <v>3</v>
      </c>
      <c r="B16" s="29" t="s">
        <v>4</v>
      </c>
      <c r="C16" s="30">
        <v>323877186.60000002</v>
      </c>
      <c r="D16" s="30">
        <v>245689168.22</v>
      </c>
      <c r="E16" s="37">
        <f>D16/C16*100</f>
        <v>75.858744729506057</v>
      </c>
    </row>
    <row r="17" spans="1:5" x14ac:dyDescent="0.25">
      <c r="A17" s="23" t="s">
        <v>5</v>
      </c>
      <c r="B17" s="24" t="s">
        <v>6</v>
      </c>
      <c r="C17" s="25">
        <v>215062000</v>
      </c>
      <c r="D17" s="25">
        <v>154411969.62</v>
      </c>
      <c r="E17" s="37">
        <f t="shared" ref="E17:E80" si="0">D17/C17*100</f>
        <v>71.798815978648022</v>
      </c>
    </row>
    <row r="18" spans="1:5" x14ac:dyDescent="0.25">
      <c r="A18" s="23" t="s">
        <v>7</v>
      </c>
      <c r="B18" s="24" t="s">
        <v>8</v>
      </c>
      <c r="C18" s="25">
        <v>215062000</v>
      </c>
      <c r="D18" s="25">
        <v>154411969.62</v>
      </c>
      <c r="E18" s="37">
        <f t="shared" si="0"/>
        <v>71.798815978648022</v>
      </c>
    </row>
    <row r="19" spans="1:5" ht="79.5" x14ac:dyDescent="0.25">
      <c r="A19" s="23" t="s">
        <v>9</v>
      </c>
      <c r="B19" s="24" t="s">
        <v>10</v>
      </c>
      <c r="C19" s="25">
        <v>204750000</v>
      </c>
      <c r="D19" s="25">
        <v>146019151.16</v>
      </c>
      <c r="E19" s="37">
        <f t="shared" si="0"/>
        <v>71.315824742368733</v>
      </c>
    </row>
    <row r="20" spans="1:5" ht="79.5" x14ac:dyDescent="0.25">
      <c r="A20" s="23" t="s">
        <v>11</v>
      </c>
      <c r="B20" s="24" t="s">
        <v>12</v>
      </c>
      <c r="C20" s="25">
        <v>450000</v>
      </c>
      <c r="D20" s="25">
        <v>1192770.22</v>
      </c>
      <c r="E20" s="37">
        <f t="shared" si="0"/>
        <v>265.0600488888889</v>
      </c>
    </row>
    <row r="21" spans="1:5" ht="57" x14ac:dyDescent="0.25">
      <c r="A21" s="23" t="s">
        <v>13</v>
      </c>
      <c r="B21" s="24" t="s">
        <v>14</v>
      </c>
      <c r="C21" s="25">
        <v>1100000</v>
      </c>
      <c r="D21" s="25">
        <v>1159376.3400000001</v>
      </c>
      <c r="E21" s="37">
        <f t="shared" si="0"/>
        <v>105.39784909090911</v>
      </c>
    </row>
    <row r="22" spans="1:5" ht="68.25" x14ac:dyDescent="0.25">
      <c r="A22" s="23" t="s">
        <v>15</v>
      </c>
      <c r="B22" s="24" t="s">
        <v>16</v>
      </c>
      <c r="C22" s="25">
        <v>162000</v>
      </c>
      <c r="D22" s="25">
        <v>144280.4</v>
      </c>
      <c r="E22" s="37">
        <f t="shared" si="0"/>
        <v>89.061975308641976</v>
      </c>
    </row>
    <row r="23" spans="1:5" ht="102" x14ac:dyDescent="0.25">
      <c r="A23" s="23" t="s">
        <v>17</v>
      </c>
      <c r="B23" s="24" t="s">
        <v>18</v>
      </c>
      <c r="C23" s="25">
        <v>8000000</v>
      </c>
      <c r="D23" s="25">
        <v>5468016</v>
      </c>
      <c r="E23" s="37">
        <f t="shared" si="0"/>
        <v>68.350200000000001</v>
      </c>
    </row>
    <row r="24" spans="1:5" ht="45.75" x14ac:dyDescent="0.25">
      <c r="A24" s="23" t="s">
        <v>19</v>
      </c>
      <c r="B24" s="24" t="s">
        <v>20</v>
      </c>
      <c r="C24" s="25">
        <v>600000</v>
      </c>
      <c r="D24" s="25">
        <v>428375.5</v>
      </c>
      <c r="E24" s="37">
        <f t="shared" si="0"/>
        <v>71.395916666666665</v>
      </c>
    </row>
    <row r="25" spans="1:5" ht="23.25" x14ac:dyDescent="0.25">
      <c r="A25" s="23" t="s">
        <v>21</v>
      </c>
      <c r="B25" s="24" t="s">
        <v>22</v>
      </c>
      <c r="C25" s="25">
        <v>41767000</v>
      </c>
      <c r="D25" s="25">
        <v>32474468.84</v>
      </c>
      <c r="E25" s="37">
        <f t="shared" si="0"/>
        <v>77.751499604951277</v>
      </c>
    </row>
    <row r="26" spans="1:5" ht="23.25" x14ac:dyDescent="0.25">
      <c r="A26" s="23" t="s">
        <v>23</v>
      </c>
      <c r="B26" s="24" t="s">
        <v>24</v>
      </c>
      <c r="C26" s="25">
        <v>41767000</v>
      </c>
      <c r="D26" s="25">
        <v>32474468.84</v>
      </c>
      <c r="E26" s="37">
        <f t="shared" si="0"/>
        <v>77.751499604951277</v>
      </c>
    </row>
    <row r="27" spans="1:5" ht="45.75" x14ac:dyDescent="0.25">
      <c r="A27" s="23" t="s">
        <v>25</v>
      </c>
      <c r="B27" s="24" t="s">
        <v>26</v>
      </c>
      <c r="C27" s="25">
        <v>19285000</v>
      </c>
      <c r="D27" s="25">
        <v>16851084.469999999</v>
      </c>
      <c r="E27" s="37">
        <f t="shared" si="0"/>
        <v>87.379229815919103</v>
      </c>
    </row>
    <row r="28" spans="1:5" ht="79.5" x14ac:dyDescent="0.25">
      <c r="A28" s="23" t="s">
        <v>27</v>
      </c>
      <c r="B28" s="24" t="s">
        <v>28</v>
      </c>
      <c r="C28" s="25">
        <v>19285000</v>
      </c>
      <c r="D28" s="25">
        <v>16851084.469999999</v>
      </c>
      <c r="E28" s="37">
        <f t="shared" si="0"/>
        <v>87.379229815919103</v>
      </c>
    </row>
    <row r="29" spans="1:5" ht="57" x14ac:dyDescent="0.25">
      <c r="A29" s="23" t="s">
        <v>29</v>
      </c>
      <c r="B29" s="24" t="s">
        <v>30</v>
      </c>
      <c r="C29" s="25">
        <v>139800</v>
      </c>
      <c r="D29" s="25">
        <v>96298.880000000005</v>
      </c>
      <c r="E29" s="37">
        <f t="shared" si="0"/>
        <v>68.883319027181685</v>
      </c>
    </row>
    <row r="30" spans="1:5" ht="90.75" x14ac:dyDescent="0.25">
      <c r="A30" s="23" t="s">
        <v>31</v>
      </c>
      <c r="B30" s="24" t="s">
        <v>32</v>
      </c>
      <c r="C30" s="25">
        <v>139800</v>
      </c>
      <c r="D30" s="25">
        <v>96298.880000000005</v>
      </c>
      <c r="E30" s="37">
        <f t="shared" si="0"/>
        <v>68.883319027181685</v>
      </c>
    </row>
    <row r="31" spans="1:5" ht="45.75" x14ac:dyDescent="0.25">
      <c r="A31" s="23" t="s">
        <v>33</v>
      </c>
      <c r="B31" s="24" t="s">
        <v>34</v>
      </c>
      <c r="C31" s="25">
        <v>22342200</v>
      </c>
      <c r="D31" s="25">
        <v>17702174.940000001</v>
      </c>
      <c r="E31" s="37">
        <f t="shared" si="0"/>
        <v>79.23201358863497</v>
      </c>
    </row>
    <row r="32" spans="1:5" ht="79.5" x14ac:dyDescent="0.25">
      <c r="A32" s="23" t="s">
        <v>35</v>
      </c>
      <c r="B32" s="24" t="s">
        <v>36</v>
      </c>
      <c r="C32" s="25">
        <v>22342200</v>
      </c>
      <c r="D32" s="25">
        <v>17702174.940000001</v>
      </c>
      <c r="E32" s="37">
        <f t="shared" si="0"/>
        <v>79.23201358863497</v>
      </c>
    </row>
    <row r="33" spans="1:5" ht="45.75" x14ac:dyDescent="0.25">
      <c r="A33" s="23" t="s">
        <v>37</v>
      </c>
      <c r="B33" s="24" t="s">
        <v>38</v>
      </c>
      <c r="C33" s="25" t="s">
        <v>2</v>
      </c>
      <c r="D33" s="25">
        <v>-2175089.4500000002</v>
      </c>
      <c r="E33" s="37"/>
    </row>
    <row r="34" spans="1:5" ht="79.5" x14ac:dyDescent="0.25">
      <c r="A34" s="23" t="s">
        <v>39</v>
      </c>
      <c r="B34" s="24" t="s">
        <v>40</v>
      </c>
      <c r="C34" s="25" t="s">
        <v>2</v>
      </c>
      <c r="D34" s="25">
        <v>-2175089.4500000002</v>
      </c>
      <c r="E34" s="37"/>
    </row>
    <row r="35" spans="1:5" x14ac:dyDescent="0.25">
      <c r="A35" s="23" t="s">
        <v>41</v>
      </c>
      <c r="B35" s="24" t="s">
        <v>42</v>
      </c>
      <c r="C35" s="25">
        <v>9894000</v>
      </c>
      <c r="D35" s="25">
        <v>12493157.74</v>
      </c>
      <c r="E35" s="37">
        <f t="shared" si="0"/>
        <v>126.27003982211443</v>
      </c>
    </row>
    <row r="36" spans="1:5" ht="23.25" x14ac:dyDescent="0.25">
      <c r="A36" s="23" t="s">
        <v>43</v>
      </c>
      <c r="B36" s="24" t="s">
        <v>44</v>
      </c>
      <c r="C36" s="25">
        <v>6336000</v>
      </c>
      <c r="D36" s="25">
        <v>8495149.0299999993</v>
      </c>
      <c r="E36" s="37">
        <f t="shared" si="0"/>
        <v>134.07747837752524</v>
      </c>
    </row>
    <row r="37" spans="1:5" ht="23.25" x14ac:dyDescent="0.25">
      <c r="A37" s="23" t="s">
        <v>45</v>
      </c>
      <c r="B37" s="24" t="s">
        <v>46</v>
      </c>
      <c r="C37" s="25">
        <v>3168000</v>
      </c>
      <c r="D37" s="25">
        <v>5513533.96</v>
      </c>
      <c r="E37" s="37">
        <f t="shared" si="0"/>
        <v>174.03831944444443</v>
      </c>
    </row>
    <row r="38" spans="1:5" ht="23.25" x14ac:dyDescent="0.25">
      <c r="A38" s="23" t="s">
        <v>45</v>
      </c>
      <c r="B38" s="24" t="s">
        <v>47</v>
      </c>
      <c r="C38" s="25">
        <v>3168000</v>
      </c>
      <c r="D38" s="25">
        <v>5513533.96</v>
      </c>
      <c r="E38" s="37">
        <f t="shared" si="0"/>
        <v>174.03831944444443</v>
      </c>
    </row>
    <row r="39" spans="1:5" ht="34.5" x14ac:dyDescent="0.25">
      <c r="A39" s="23" t="s">
        <v>48</v>
      </c>
      <c r="B39" s="24" t="s">
        <v>49</v>
      </c>
      <c r="C39" s="25">
        <v>3168000</v>
      </c>
      <c r="D39" s="25">
        <v>2981615.07</v>
      </c>
      <c r="E39" s="37">
        <f t="shared" si="0"/>
        <v>94.116637310606052</v>
      </c>
    </row>
    <row r="40" spans="1:5" ht="45.75" x14ac:dyDescent="0.25">
      <c r="A40" s="23" t="s">
        <v>50</v>
      </c>
      <c r="B40" s="24" t="s">
        <v>51</v>
      </c>
      <c r="C40" s="25">
        <v>3168000</v>
      </c>
      <c r="D40" s="25">
        <v>2981615.07</v>
      </c>
      <c r="E40" s="37">
        <f t="shared" si="0"/>
        <v>94.116637310606052</v>
      </c>
    </row>
    <row r="41" spans="1:5" ht="23.25" x14ac:dyDescent="0.25">
      <c r="A41" s="23" t="s">
        <v>52</v>
      </c>
      <c r="B41" s="24" t="s">
        <v>53</v>
      </c>
      <c r="C41" s="25" t="s">
        <v>2</v>
      </c>
      <c r="D41" s="25">
        <v>14756.23</v>
      </c>
      <c r="E41" s="37" t="e">
        <f t="shared" si="0"/>
        <v>#VALUE!</v>
      </c>
    </row>
    <row r="42" spans="1:5" ht="23.25" x14ac:dyDescent="0.25">
      <c r="A42" s="23" t="s">
        <v>52</v>
      </c>
      <c r="B42" s="24" t="s">
        <v>54</v>
      </c>
      <c r="C42" s="25" t="s">
        <v>2</v>
      </c>
      <c r="D42" s="25">
        <v>14756.23</v>
      </c>
      <c r="E42" s="37" t="e">
        <f t="shared" si="0"/>
        <v>#VALUE!</v>
      </c>
    </row>
    <row r="43" spans="1:5" x14ac:dyDescent="0.25">
      <c r="A43" s="23" t="s">
        <v>55</v>
      </c>
      <c r="B43" s="24" t="s">
        <v>56</v>
      </c>
      <c r="C43" s="25">
        <v>2045000</v>
      </c>
      <c r="D43" s="25">
        <v>2204965</v>
      </c>
      <c r="E43" s="37">
        <f t="shared" si="0"/>
        <v>107.82224938875306</v>
      </c>
    </row>
    <row r="44" spans="1:5" x14ac:dyDescent="0.25">
      <c r="A44" s="23" t="s">
        <v>55</v>
      </c>
      <c r="B44" s="24" t="s">
        <v>57</v>
      </c>
      <c r="C44" s="25">
        <v>2045000</v>
      </c>
      <c r="D44" s="25">
        <v>2204965</v>
      </c>
      <c r="E44" s="37">
        <f t="shared" si="0"/>
        <v>107.82224938875306</v>
      </c>
    </row>
    <row r="45" spans="1:5" ht="23.25" x14ac:dyDescent="0.25">
      <c r="A45" s="23" t="s">
        <v>58</v>
      </c>
      <c r="B45" s="24" t="s">
        <v>59</v>
      </c>
      <c r="C45" s="25">
        <v>1513000</v>
      </c>
      <c r="D45" s="25">
        <v>1778287.48</v>
      </c>
      <c r="E45" s="37">
        <f t="shared" si="0"/>
        <v>117.53387177792465</v>
      </c>
    </row>
    <row r="46" spans="1:5" ht="34.5" x14ac:dyDescent="0.25">
      <c r="A46" s="23" t="s">
        <v>60</v>
      </c>
      <c r="B46" s="24" t="s">
        <v>61</v>
      </c>
      <c r="C46" s="25">
        <v>1513000</v>
      </c>
      <c r="D46" s="25">
        <v>1778287.48</v>
      </c>
      <c r="E46" s="37">
        <f t="shared" si="0"/>
        <v>117.53387177792465</v>
      </c>
    </row>
    <row r="47" spans="1:5" x14ac:dyDescent="0.25">
      <c r="A47" s="23" t="s">
        <v>62</v>
      </c>
      <c r="B47" s="24" t="s">
        <v>63</v>
      </c>
      <c r="C47" s="25">
        <v>10182000</v>
      </c>
      <c r="D47" s="25">
        <v>5122788.6100000003</v>
      </c>
      <c r="E47" s="37">
        <f t="shared" si="0"/>
        <v>50.312203987428795</v>
      </c>
    </row>
    <row r="48" spans="1:5" x14ac:dyDescent="0.25">
      <c r="A48" s="23" t="s">
        <v>64</v>
      </c>
      <c r="B48" s="24" t="s">
        <v>65</v>
      </c>
      <c r="C48" s="25">
        <v>3182000</v>
      </c>
      <c r="D48" s="25">
        <v>1071768.1599999999</v>
      </c>
      <c r="E48" s="37">
        <f t="shared" si="0"/>
        <v>33.682217473287238</v>
      </c>
    </row>
    <row r="49" spans="1:5" ht="34.5" x14ac:dyDescent="0.25">
      <c r="A49" s="23" t="s">
        <v>66</v>
      </c>
      <c r="B49" s="24" t="s">
        <v>67</v>
      </c>
      <c r="C49" s="25">
        <v>3182000</v>
      </c>
      <c r="D49" s="25">
        <v>1071768.1599999999</v>
      </c>
      <c r="E49" s="37">
        <f t="shared" si="0"/>
        <v>33.682217473287238</v>
      </c>
    </row>
    <row r="50" spans="1:5" x14ac:dyDescent="0.25">
      <c r="A50" s="23" t="s">
        <v>68</v>
      </c>
      <c r="B50" s="24" t="s">
        <v>69</v>
      </c>
      <c r="C50" s="25">
        <v>7000000</v>
      </c>
      <c r="D50" s="25">
        <v>4051020.45</v>
      </c>
      <c r="E50" s="37">
        <f t="shared" si="0"/>
        <v>57.871720714285715</v>
      </c>
    </row>
    <row r="51" spans="1:5" x14ac:dyDescent="0.25">
      <c r="A51" s="23" t="s">
        <v>70</v>
      </c>
      <c r="B51" s="24" t="s">
        <v>71</v>
      </c>
      <c r="C51" s="25">
        <v>3800000</v>
      </c>
      <c r="D51" s="25">
        <v>3421239.62</v>
      </c>
      <c r="E51" s="37">
        <f t="shared" si="0"/>
        <v>90.032621578947371</v>
      </c>
    </row>
    <row r="52" spans="1:5" ht="23.25" x14ac:dyDescent="0.25">
      <c r="A52" s="23" t="s">
        <v>72</v>
      </c>
      <c r="B52" s="24" t="s">
        <v>73</v>
      </c>
      <c r="C52" s="25">
        <v>3800000</v>
      </c>
      <c r="D52" s="25">
        <v>3421239.62</v>
      </c>
      <c r="E52" s="37">
        <f t="shared" si="0"/>
        <v>90.032621578947371</v>
      </c>
    </row>
    <row r="53" spans="1:5" x14ac:dyDescent="0.25">
      <c r="A53" s="23" t="s">
        <v>74</v>
      </c>
      <c r="B53" s="24" t="s">
        <v>75</v>
      </c>
      <c r="C53" s="25">
        <v>3200000</v>
      </c>
      <c r="D53" s="25">
        <v>629780.82999999996</v>
      </c>
      <c r="E53" s="37">
        <f t="shared" si="0"/>
        <v>19.680650937499998</v>
      </c>
    </row>
    <row r="54" spans="1:5" ht="23.25" x14ac:dyDescent="0.25">
      <c r="A54" s="23" t="s">
        <v>76</v>
      </c>
      <c r="B54" s="24" t="s">
        <v>77</v>
      </c>
      <c r="C54" s="25">
        <v>3200000</v>
      </c>
      <c r="D54" s="25">
        <v>629780.82999999996</v>
      </c>
      <c r="E54" s="37">
        <f t="shared" si="0"/>
        <v>19.680650937499998</v>
      </c>
    </row>
    <row r="55" spans="1:5" ht="23.25" x14ac:dyDescent="0.25">
      <c r="A55" s="23" t="s">
        <v>78</v>
      </c>
      <c r="B55" s="24" t="s">
        <v>79</v>
      </c>
      <c r="C55" s="25" t="s">
        <v>2</v>
      </c>
      <c r="D55" s="25">
        <v>13219</v>
      </c>
      <c r="E55" s="37"/>
    </row>
    <row r="56" spans="1:5" x14ac:dyDescent="0.25">
      <c r="A56" s="23" t="s">
        <v>80</v>
      </c>
      <c r="B56" s="24" t="s">
        <v>81</v>
      </c>
      <c r="C56" s="25" t="s">
        <v>2</v>
      </c>
      <c r="D56" s="25">
        <v>13219</v>
      </c>
      <c r="E56" s="37"/>
    </row>
    <row r="57" spans="1:5" x14ac:dyDescent="0.25">
      <c r="A57" s="23" t="s">
        <v>82</v>
      </c>
      <c r="B57" s="24" t="s">
        <v>83</v>
      </c>
      <c r="C57" s="25" t="s">
        <v>2</v>
      </c>
      <c r="D57" s="25">
        <v>13219</v>
      </c>
      <c r="E57" s="37"/>
    </row>
    <row r="58" spans="1:5" x14ac:dyDescent="0.25">
      <c r="A58" s="23" t="s">
        <v>84</v>
      </c>
      <c r="B58" s="24" t="s">
        <v>85</v>
      </c>
      <c r="C58" s="25">
        <v>1590000</v>
      </c>
      <c r="D58" s="25">
        <v>1927682.48</v>
      </c>
      <c r="E58" s="37">
        <f t="shared" si="0"/>
        <v>121.23789182389937</v>
      </c>
    </row>
    <row r="59" spans="1:5" ht="23.25" x14ac:dyDescent="0.25">
      <c r="A59" s="23" t="s">
        <v>86</v>
      </c>
      <c r="B59" s="24" t="s">
        <v>87</v>
      </c>
      <c r="C59" s="25">
        <v>1590000</v>
      </c>
      <c r="D59" s="25">
        <v>1927682.48</v>
      </c>
      <c r="E59" s="37">
        <f t="shared" si="0"/>
        <v>121.23789182389937</v>
      </c>
    </row>
    <row r="60" spans="1:5" ht="34.5" x14ac:dyDescent="0.25">
      <c r="A60" s="23" t="s">
        <v>88</v>
      </c>
      <c r="B60" s="24" t="s">
        <v>89</v>
      </c>
      <c r="C60" s="25">
        <v>1590000</v>
      </c>
      <c r="D60" s="25">
        <v>1927682.48</v>
      </c>
      <c r="E60" s="37">
        <f t="shared" si="0"/>
        <v>121.23789182389937</v>
      </c>
    </row>
    <row r="61" spans="1:5" ht="34.5" x14ac:dyDescent="0.25">
      <c r="A61" s="23" t="s">
        <v>90</v>
      </c>
      <c r="B61" s="24" t="s">
        <v>91</v>
      </c>
      <c r="C61" s="25">
        <v>11818000</v>
      </c>
      <c r="D61" s="25">
        <v>7804466.8499999996</v>
      </c>
      <c r="E61" s="37">
        <f t="shared" si="0"/>
        <v>66.038812404806222</v>
      </c>
    </row>
    <row r="62" spans="1:5" ht="68.25" x14ac:dyDescent="0.25">
      <c r="A62" s="23" t="s">
        <v>92</v>
      </c>
      <c r="B62" s="24" t="s">
        <v>93</v>
      </c>
      <c r="C62" s="25">
        <v>11018000</v>
      </c>
      <c r="D62" s="25">
        <v>7006611.5899999999</v>
      </c>
      <c r="E62" s="37">
        <f t="shared" si="0"/>
        <v>63.592408694862947</v>
      </c>
    </row>
    <row r="63" spans="1:5" ht="45.75" x14ac:dyDescent="0.25">
      <c r="A63" s="23" t="s">
        <v>94</v>
      </c>
      <c r="B63" s="24" t="s">
        <v>95</v>
      </c>
      <c r="C63" s="25">
        <v>8284000</v>
      </c>
      <c r="D63" s="25">
        <v>4999609.43</v>
      </c>
      <c r="E63" s="37">
        <f t="shared" si="0"/>
        <v>60.352600555287296</v>
      </c>
    </row>
    <row r="64" spans="1:5" ht="57" x14ac:dyDescent="0.25">
      <c r="A64" s="23" t="s">
        <v>96</v>
      </c>
      <c r="B64" s="24" t="s">
        <v>97</v>
      </c>
      <c r="C64" s="25">
        <v>8284000</v>
      </c>
      <c r="D64" s="25">
        <v>4999609.43</v>
      </c>
      <c r="E64" s="37">
        <f t="shared" si="0"/>
        <v>60.352600555287296</v>
      </c>
    </row>
    <row r="65" spans="1:5" ht="57" x14ac:dyDescent="0.25">
      <c r="A65" s="23" t="s">
        <v>98</v>
      </c>
      <c r="B65" s="24" t="s">
        <v>99</v>
      </c>
      <c r="C65" s="25">
        <v>244000</v>
      </c>
      <c r="D65" s="25">
        <v>15456</v>
      </c>
      <c r="E65" s="37">
        <f t="shared" si="0"/>
        <v>6.334426229508197</v>
      </c>
    </row>
    <row r="66" spans="1:5" ht="57" x14ac:dyDescent="0.25">
      <c r="A66" s="23" t="s">
        <v>100</v>
      </c>
      <c r="B66" s="24" t="s">
        <v>101</v>
      </c>
      <c r="C66" s="25">
        <v>244000</v>
      </c>
      <c r="D66" s="25">
        <v>15456</v>
      </c>
      <c r="E66" s="37">
        <f t="shared" si="0"/>
        <v>6.334426229508197</v>
      </c>
    </row>
    <row r="67" spans="1:5" ht="68.25" x14ac:dyDescent="0.25">
      <c r="A67" s="23" t="s">
        <v>102</v>
      </c>
      <c r="B67" s="24" t="s">
        <v>103</v>
      </c>
      <c r="C67" s="25">
        <v>2490000</v>
      </c>
      <c r="D67" s="25">
        <v>1991546.16</v>
      </c>
      <c r="E67" s="37">
        <f t="shared" si="0"/>
        <v>79.981773493975908</v>
      </c>
    </row>
    <row r="68" spans="1:5" ht="45.75" x14ac:dyDescent="0.25">
      <c r="A68" s="23" t="s">
        <v>104</v>
      </c>
      <c r="B68" s="24" t="s">
        <v>105</v>
      </c>
      <c r="C68" s="25">
        <v>2490000</v>
      </c>
      <c r="D68" s="25">
        <v>1991546.16</v>
      </c>
      <c r="E68" s="37">
        <f t="shared" si="0"/>
        <v>79.981773493975908</v>
      </c>
    </row>
    <row r="69" spans="1:5" ht="57" x14ac:dyDescent="0.25">
      <c r="A69" s="23" t="s">
        <v>106</v>
      </c>
      <c r="B69" s="24" t="s">
        <v>107</v>
      </c>
      <c r="C69" s="25">
        <v>800000</v>
      </c>
      <c r="D69" s="25">
        <v>797855.26</v>
      </c>
      <c r="E69" s="37">
        <f t="shared" si="0"/>
        <v>99.731907500000005</v>
      </c>
    </row>
    <row r="70" spans="1:5" ht="57" x14ac:dyDescent="0.25">
      <c r="A70" s="23" t="s">
        <v>108</v>
      </c>
      <c r="B70" s="24" t="s">
        <v>109</v>
      </c>
      <c r="C70" s="25">
        <v>800000</v>
      </c>
      <c r="D70" s="25">
        <v>797855.26</v>
      </c>
      <c r="E70" s="37">
        <f t="shared" si="0"/>
        <v>99.731907500000005</v>
      </c>
    </row>
    <row r="71" spans="1:5" ht="57" x14ac:dyDescent="0.25">
      <c r="A71" s="23" t="s">
        <v>110</v>
      </c>
      <c r="B71" s="24" t="s">
        <v>111</v>
      </c>
      <c r="C71" s="25">
        <v>800000</v>
      </c>
      <c r="D71" s="25">
        <v>797855.26</v>
      </c>
      <c r="E71" s="37">
        <f t="shared" si="0"/>
        <v>99.731907500000005</v>
      </c>
    </row>
    <row r="72" spans="1:5" ht="23.25" x14ac:dyDescent="0.25">
      <c r="A72" s="23" t="s">
        <v>112</v>
      </c>
      <c r="B72" s="24" t="s">
        <v>113</v>
      </c>
      <c r="C72" s="25">
        <v>177000</v>
      </c>
      <c r="D72" s="25">
        <v>272008.7</v>
      </c>
      <c r="E72" s="37">
        <f t="shared" si="0"/>
        <v>153.67723163841808</v>
      </c>
    </row>
    <row r="73" spans="1:5" x14ac:dyDescent="0.25">
      <c r="A73" s="23" t="s">
        <v>114</v>
      </c>
      <c r="B73" s="24" t="s">
        <v>115</v>
      </c>
      <c r="C73" s="25">
        <v>177000</v>
      </c>
      <c r="D73" s="25">
        <v>272008.7</v>
      </c>
      <c r="E73" s="37">
        <f t="shared" si="0"/>
        <v>153.67723163841808</v>
      </c>
    </row>
    <row r="74" spans="1:5" ht="23.25" x14ac:dyDescent="0.25">
      <c r="A74" s="23" t="s">
        <v>116</v>
      </c>
      <c r="B74" s="24" t="s">
        <v>117</v>
      </c>
      <c r="C74" s="25" t="s">
        <v>2</v>
      </c>
      <c r="D74" s="25">
        <v>122626.82</v>
      </c>
      <c r="E74" s="37"/>
    </row>
    <row r="75" spans="1:5" x14ac:dyDescent="0.25">
      <c r="A75" s="23" t="s">
        <v>118</v>
      </c>
      <c r="B75" s="24" t="s">
        <v>119</v>
      </c>
      <c r="C75" s="25" t="s">
        <v>2</v>
      </c>
      <c r="D75" s="25">
        <v>134083.06</v>
      </c>
      <c r="E75" s="37"/>
    </row>
    <row r="76" spans="1:5" x14ac:dyDescent="0.25">
      <c r="A76" s="23" t="s">
        <v>120</v>
      </c>
      <c r="B76" s="24" t="s">
        <v>121</v>
      </c>
      <c r="C76" s="25">
        <v>177000</v>
      </c>
      <c r="D76" s="25">
        <v>15250.28</v>
      </c>
      <c r="E76" s="37">
        <f t="shared" si="0"/>
        <v>8.6159774011299444</v>
      </c>
    </row>
    <row r="77" spans="1:5" x14ac:dyDescent="0.25">
      <c r="A77" s="23" t="s">
        <v>122</v>
      </c>
      <c r="B77" s="24" t="s">
        <v>123</v>
      </c>
      <c r="C77" s="25">
        <v>177000</v>
      </c>
      <c r="D77" s="25">
        <v>15250.28</v>
      </c>
      <c r="E77" s="37">
        <f t="shared" si="0"/>
        <v>8.6159774011299444</v>
      </c>
    </row>
    <row r="78" spans="1:5" ht="34.5" x14ac:dyDescent="0.25">
      <c r="A78" s="23" t="s">
        <v>124</v>
      </c>
      <c r="B78" s="24" t="s">
        <v>125</v>
      </c>
      <c r="C78" s="25" t="s">
        <v>2</v>
      </c>
      <c r="D78" s="25">
        <v>48.54</v>
      </c>
      <c r="E78" s="37"/>
    </row>
    <row r="79" spans="1:5" ht="23.25" x14ac:dyDescent="0.25">
      <c r="A79" s="23" t="s">
        <v>126</v>
      </c>
      <c r="B79" s="24" t="s">
        <v>127</v>
      </c>
      <c r="C79" s="25">
        <v>1271430</v>
      </c>
      <c r="D79" s="25">
        <v>845279.67</v>
      </c>
      <c r="E79" s="37">
        <f t="shared" si="0"/>
        <v>66.482595974611272</v>
      </c>
    </row>
    <row r="80" spans="1:5" x14ac:dyDescent="0.25">
      <c r="A80" s="23" t="s">
        <v>128</v>
      </c>
      <c r="B80" s="24" t="s">
        <v>129</v>
      </c>
      <c r="C80" s="25">
        <v>1271430</v>
      </c>
      <c r="D80" s="25">
        <v>674538.76</v>
      </c>
      <c r="E80" s="37">
        <f t="shared" si="0"/>
        <v>53.053550726347495</v>
      </c>
    </row>
    <row r="81" spans="1:5" x14ac:dyDescent="0.25">
      <c r="A81" s="23" t="s">
        <v>130</v>
      </c>
      <c r="B81" s="24" t="s">
        <v>131</v>
      </c>
      <c r="C81" s="25">
        <v>1271430</v>
      </c>
      <c r="D81" s="25">
        <v>674538.76</v>
      </c>
      <c r="E81" s="37">
        <f t="shared" ref="E81:E144" si="1">D81/C81*100</f>
        <v>53.053550726347495</v>
      </c>
    </row>
    <row r="82" spans="1:5" ht="23.25" x14ac:dyDescent="0.25">
      <c r="A82" s="23" t="s">
        <v>132</v>
      </c>
      <c r="B82" s="24" t="s">
        <v>133</v>
      </c>
      <c r="C82" s="25">
        <v>1271430</v>
      </c>
      <c r="D82" s="25">
        <v>674538.76</v>
      </c>
      <c r="E82" s="37">
        <f t="shared" si="1"/>
        <v>53.053550726347495</v>
      </c>
    </row>
    <row r="83" spans="1:5" x14ac:dyDescent="0.25">
      <c r="A83" s="23" t="s">
        <v>134</v>
      </c>
      <c r="B83" s="24" t="s">
        <v>135</v>
      </c>
      <c r="C83" s="25" t="s">
        <v>2</v>
      </c>
      <c r="D83" s="25">
        <v>170740.91</v>
      </c>
      <c r="E83" s="37"/>
    </row>
    <row r="84" spans="1:5" x14ac:dyDescent="0.25">
      <c r="A84" s="23" t="s">
        <v>136</v>
      </c>
      <c r="B84" s="24" t="s">
        <v>137</v>
      </c>
      <c r="C84" s="25" t="s">
        <v>2</v>
      </c>
      <c r="D84" s="25">
        <v>170740.91</v>
      </c>
      <c r="E84" s="37"/>
    </row>
    <row r="85" spans="1:5" ht="23.25" x14ac:dyDescent="0.25">
      <c r="A85" s="23" t="s">
        <v>138</v>
      </c>
      <c r="B85" s="24" t="s">
        <v>139</v>
      </c>
      <c r="C85" s="25" t="s">
        <v>2</v>
      </c>
      <c r="D85" s="25">
        <v>170740.91</v>
      </c>
      <c r="E85" s="37"/>
    </row>
    <row r="86" spans="1:5" ht="23.25" x14ac:dyDescent="0.25">
      <c r="A86" s="23" t="s">
        <v>140</v>
      </c>
      <c r="B86" s="24" t="s">
        <v>141</v>
      </c>
      <c r="C86" s="25">
        <v>9300000</v>
      </c>
      <c r="D86" s="25">
        <v>15286128.710000001</v>
      </c>
      <c r="E86" s="37">
        <f t="shared" si="1"/>
        <v>164.3669753763441</v>
      </c>
    </row>
    <row r="87" spans="1:5" ht="57" x14ac:dyDescent="0.25">
      <c r="A87" s="23" t="s">
        <v>142</v>
      </c>
      <c r="B87" s="24" t="s">
        <v>143</v>
      </c>
      <c r="C87" s="25">
        <v>1600000</v>
      </c>
      <c r="D87" s="25">
        <v>2707638.7</v>
      </c>
      <c r="E87" s="37">
        <f t="shared" si="1"/>
        <v>169.22741875</v>
      </c>
    </row>
    <row r="88" spans="1:5" ht="68.25" x14ac:dyDescent="0.25">
      <c r="A88" s="23" t="s">
        <v>144</v>
      </c>
      <c r="B88" s="24" t="s">
        <v>145</v>
      </c>
      <c r="C88" s="25">
        <v>1600000</v>
      </c>
      <c r="D88" s="25">
        <v>2707638.7</v>
      </c>
      <c r="E88" s="37">
        <f t="shared" si="1"/>
        <v>169.22741875</v>
      </c>
    </row>
    <row r="89" spans="1:5" ht="68.25" x14ac:dyDescent="0.25">
      <c r="A89" s="23" t="s">
        <v>146</v>
      </c>
      <c r="B89" s="24" t="s">
        <v>147</v>
      </c>
      <c r="C89" s="25">
        <v>1600000</v>
      </c>
      <c r="D89" s="25">
        <v>2707638.7</v>
      </c>
      <c r="E89" s="37">
        <f t="shared" si="1"/>
        <v>169.22741875</v>
      </c>
    </row>
    <row r="90" spans="1:5" ht="23.25" x14ac:dyDescent="0.25">
      <c r="A90" s="23" t="s">
        <v>148</v>
      </c>
      <c r="B90" s="24" t="s">
        <v>149</v>
      </c>
      <c r="C90" s="25">
        <v>7700000</v>
      </c>
      <c r="D90" s="25">
        <v>12578490.01</v>
      </c>
      <c r="E90" s="37">
        <f t="shared" si="1"/>
        <v>163.35701311688311</v>
      </c>
    </row>
    <row r="91" spans="1:5" ht="23.25" x14ac:dyDescent="0.25">
      <c r="A91" s="23" t="s">
        <v>150</v>
      </c>
      <c r="B91" s="24" t="s">
        <v>151</v>
      </c>
      <c r="C91" s="25">
        <v>7700000</v>
      </c>
      <c r="D91" s="25">
        <v>12578490.01</v>
      </c>
      <c r="E91" s="37">
        <f t="shared" si="1"/>
        <v>163.35701311688311</v>
      </c>
    </row>
    <row r="92" spans="1:5" ht="34.5" x14ac:dyDescent="0.25">
      <c r="A92" s="23" t="s">
        <v>152</v>
      </c>
      <c r="B92" s="24" t="s">
        <v>153</v>
      </c>
      <c r="C92" s="25">
        <v>7700000</v>
      </c>
      <c r="D92" s="25">
        <v>12578490.01</v>
      </c>
      <c r="E92" s="37">
        <f t="shared" si="1"/>
        <v>163.35701311688311</v>
      </c>
    </row>
    <row r="93" spans="1:5" x14ac:dyDescent="0.25">
      <c r="A93" s="23" t="s">
        <v>154</v>
      </c>
      <c r="B93" s="24" t="s">
        <v>155</v>
      </c>
      <c r="C93" s="25">
        <v>1087000</v>
      </c>
      <c r="D93" s="25">
        <v>4651155.67</v>
      </c>
      <c r="E93" s="37">
        <f t="shared" si="1"/>
        <v>427.88920607175714</v>
      </c>
    </row>
    <row r="94" spans="1:5" ht="23.25" x14ac:dyDescent="0.25">
      <c r="A94" s="23" t="s">
        <v>156</v>
      </c>
      <c r="B94" s="24" t="s">
        <v>157</v>
      </c>
      <c r="C94" s="25">
        <v>383000</v>
      </c>
      <c r="D94" s="25">
        <v>322432.56</v>
      </c>
      <c r="E94" s="37">
        <f t="shared" si="1"/>
        <v>84.186046997389028</v>
      </c>
    </row>
    <row r="95" spans="1:5" ht="45.75" x14ac:dyDescent="0.25">
      <c r="A95" s="23" t="s">
        <v>158</v>
      </c>
      <c r="B95" s="24" t="s">
        <v>159</v>
      </c>
      <c r="C95" s="25">
        <v>30000</v>
      </c>
      <c r="D95" s="25">
        <v>25989.24</v>
      </c>
      <c r="E95" s="37">
        <f t="shared" si="1"/>
        <v>86.630800000000008</v>
      </c>
    </row>
    <row r="96" spans="1:5" ht="57" x14ac:dyDescent="0.25">
      <c r="A96" s="23" t="s">
        <v>160</v>
      </c>
      <c r="B96" s="24" t="s">
        <v>161</v>
      </c>
      <c r="C96" s="25">
        <v>30000</v>
      </c>
      <c r="D96" s="25">
        <v>25989.24</v>
      </c>
      <c r="E96" s="37">
        <f t="shared" si="1"/>
        <v>86.630800000000008</v>
      </c>
    </row>
    <row r="97" spans="1:5" ht="57" x14ac:dyDescent="0.25">
      <c r="A97" s="23" t="s">
        <v>162</v>
      </c>
      <c r="B97" s="24" t="s">
        <v>163</v>
      </c>
      <c r="C97" s="25">
        <v>353000</v>
      </c>
      <c r="D97" s="25">
        <v>96694.399999999994</v>
      </c>
      <c r="E97" s="37">
        <f t="shared" si="1"/>
        <v>27.392181303116146</v>
      </c>
    </row>
    <row r="98" spans="1:5" ht="68.25" x14ac:dyDescent="0.25">
      <c r="A98" s="23" t="s">
        <v>164</v>
      </c>
      <c r="B98" s="24" t="s">
        <v>165</v>
      </c>
      <c r="C98" s="25">
        <v>353000</v>
      </c>
      <c r="D98" s="25">
        <v>96694.399999999994</v>
      </c>
      <c r="E98" s="37">
        <f t="shared" si="1"/>
        <v>27.392181303116146</v>
      </c>
    </row>
    <row r="99" spans="1:5" ht="45.75" x14ac:dyDescent="0.25">
      <c r="A99" s="23" t="s">
        <v>166</v>
      </c>
      <c r="B99" s="24" t="s">
        <v>167</v>
      </c>
      <c r="C99" s="25" t="s">
        <v>2</v>
      </c>
      <c r="D99" s="25">
        <v>10800</v>
      </c>
      <c r="E99" s="37"/>
    </row>
    <row r="100" spans="1:5" ht="57" x14ac:dyDescent="0.25">
      <c r="A100" s="23" t="s">
        <v>168</v>
      </c>
      <c r="B100" s="24" t="s">
        <v>169</v>
      </c>
      <c r="C100" s="25" t="s">
        <v>2</v>
      </c>
      <c r="D100" s="25">
        <v>10800</v>
      </c>
      <c r="E100" s="37"/>
    </row>
    <row r="101" spans="1:5" ht="57" x14ac:dyDescent="0.25">
      <c r="A101" s="23" t="s">
        <v>170</v>
      </c>
      <c r="B101" s="24" t="s">
        <v>171</v>
      </c>
      <c r="C101" s="25" t="s">
        <v>2</v>
      </c>
      <c r="D101" s="25">
        <v>1750</v>
      </c>
      <c r="E101" s="37"/>
    </row>
    <row r="102" spans="1:5" ht="68.25" x14ac:dyDescent="0.25">
      <c r="A102" s="23" t="s">
        <v>172</v>
      </c>
      <c r="B102" s="24" t="s">
        <v>173</v>
      </c>
      <c r="C102" s="25" t="s">
        <v>2</v>
      </c>
      <c r="D102" s="25">
        <v>1750</v>
      </c>
      <c r="E102" s="37"/>
    </row>
    <row r="103" spans="1:5" ht="68.25" x14ac:dyDescent="0.25">
      <c r="A103" s="23" t="s">
        <v>174</v>
      </c>
      <c r="B103" s="24" t="s">
        <v>175</v>
      </c>
      <c r="C103" s="25" t="s">
        <v>2</v>
      </c>
      <c r="D103" s="25">
        <v>2741.33</v>
      </c>
      <c r="E103" s="37"/>
    </row>
    <row r="104" spans="1:5" ht="102" x14ac:dyDescent="0.25">
      <c r="A104" s="23" t="s">
        <v>176</v>
      </c>
      <c r="B104" s="24" t="s">
        <v>177</v>
      </c>
      <c r="C104" s="25" t="s">
        <v>2</v>
      </c>
      <c r="D104" s="25">
        <v>2741.33</v>
      </c>
      <c r="E104" s="37"/>
    </row>
    <row r="105" spans="1:5" ht="45.75" x14ac:dyDescent="0.25">
      <c r="A105" s="23" t="s">
        <v>178</v>
      </c>
      <c r="B105" s="24" t="s">
        <v>179</v>
      </c>
      <c r="C105" s="25" t="s">
        <v>2</v>
      </c>
      <c r="D105" s="25">
        <v>4439.3</v>
      </c>
      <c r="E105" s="37"/>
    </row>
    <row r="106" spans="1:5" ht="57" x14ac:dyDescent="0.25">
      <c r="A106" s="23" t="s">
        <v>180</v>
      </c>
      <c r="B106" s="24" t="s">
        <v>181</v>
      </c>
      <c r="C106" s="25" t="s">
        <v>2</v>
      </c>
      <c r="D106" s="25">
        <v>4439.3</v>
      </c>
      <c r="E106" s="37"/>
    </row>
    <row r="107" spans="1:5" ht="34.5" x14ac:dyDescent="0.25">
      <c r="A107" s="23" t="s">
        <v>182</v>
      </c>
      <c r="B107" s="24" t="s">
        <v>183</v>
      </c>
      <c r="C107" s="25" t="s">
        <v>2</v>
      </c>
      <c r="D107" s="25">
        <v>27584.3</v>
      </c>
      <c r="E107" s="37"/>
    </row>
    <row r="108" spans="1:5" ht="57" x14ac:dyDescent="0.25">
      <c r="A108" s="23" t="s">
        <v>184</v>
      </c>
      <c r="B108" s="24" t="s">
        <v>185</v>
      </c>
      <c r="C108" s="25" t="s">
        <v>2</v>
      </c>
      <c r="D108" s="25">
        <v>27584.3</v>
      </c>
      <c r="E108" s="37"/>
    </row>
    <row r="109" spans="1:5" ht="45.75" x14ac:dyDescent="0.25">
      <c r="A109" s="23" t="s">
        <v>186</v>
      </c>
      <c r="B109" s="24" t="s">
        <v>187</v>
      </c>
      <c r="C109" s="25" t="s">
        <v>2</v>
      </c>
      <c r="D109" s="25">
        <v>152433.99</v>
      </c>
      <c r="E109" s="37"/>
    </row>
    <row r="110" spans="1:5" ht="68.25" x14ac:dyDescent="0.25">
      <c r="A110" s="23" t="s">
        <v>188</v>
      </c>
      <c r="B110" s="24" t="s">
        <v>189</v>
      </c>
      <c r="C110" s="25" t="s">
        <v>2</v>
      </c>
      <c r="D110" s="25">
        <v>152433.99</v>
      </c>
      <c r="E110" s="37"/>
    </row>
    <row r="111" spans="1:5" ht="79.5" x14ac:dyDescent="0.25">
      <c r="A111" s="23" t="s">
        <v>190</v>
      </c>
      <c r="B111" s="24" t="s">
        <v>191</v>
      </c>
      <c r="C111" s="25">
        <v>51000</v>
      </c>
      <c r="D111" s="25">
        <v>47215.15</v>
      </c>
      <c r="E111" s="37">
        <f t="shared" si="1"/>
        <v>92.578725490196078</v>
      </c>
    </row>
    <row r="112" spans="1:5" ht="45.75" x14ac:dyDescent="0.25">
      <c r="A112" s="23" t="s">
        <v>192</v>
      </c>
      <c r="B112" s="24" t="s">
        <v>193</v>
      </c>
      <c r="C112" s="25">
        <v>51000</v>
      </c>
      <c r="D112" s="25">
        <v>47215.15</v>
      </c>
      <c r="E112" s="37">
        <f t="shared" si="1"/>
        <v>92.578725490196078</v>
      </c>
    </row>
    <row r="113" spans="1:5" ht="57" x14ac:dyDescent="0.25">
      <c r="A113" s="23" t="s">
        <v>194</v>
      </c>
      <c r="B113" s="24" t="s">
        <v>195</v>
      </c>
      <c r="C113" s="25">
        <v>51000</v>
      </c>
      <c r="D113" s="25">
        <v>47215.15</v>
      </c>
      <c r="E113" s="37">
        <f t="shared" si="1"/>
        <v>92.578725490196078</v>
      </c>
    </row>
    <row r="114" spans="1:5" x14ac:dyDescent="0.25">
      <c r="A114" s="23" t="s">
        <v>196</v>
      </c>
      <c r="B114" s="24" t="s">
        <v>197</v>
      </c>
      <c r="C114" s="25">
        <v>53000</v>
      </c>
      <c r="D114" s="25" t="s">
        <v>2</v>
      </c>
      <c r="E114" s="37" t="e">
        <f t="shared" si="1"/>
        <v>#VALUE!</v>
      </c>
    </row>
    <row r="115" spans="1:5" ht="34.5" x14ac:dyDescent="0.25">
      <c r="A115" s="23" t="s">
        <v>198</v>
      </c>
      <c r="B115" s="24" t="s">
        <v>199</v>
      </c>
      <c r="C115" s="25">
        <v>50000</v>
      </c>
      <c r="D115" s="25" t="s">
        <v>2</v>
      </c>
      <c r="E115" s="37" t="e">
        <f t="shared" si="1"/>
        <v>#VALUE!</v>
      </c>
    </row>
    <row r="116" spans="1:5" ht="45.75" x14ac:dyDescent="0.25">
      <c r="A116" s="23" t="s">
        <v>200</v>
      </c>
      <c r="B116" s="24" t="s">
        <v>201</v>
      </c>
      <c r="C116" s="25">
        <v>50000</v>
      </c>
      <c r="D116" s="25" t="s">
        <v>2</v>
      </c>
      <c r="E116" s="37" t="e">
        <f t="shared" si="1"/>
        <v>#VALUE!</v>
      </c>
    </row>
    <row r="117" spans="1:5" ht="57" x14ac:dyDescent="0.25">
      <c r="A117" s="23" t="s">
        <v>202</v>
      </c>
      <c r="B117" s="24" t="s">
        <v>203</v>
      </c>
      <c r="C117" s="25">
        <v>3000</v>
      </c>
      <c r="D117" s="25" t="s">
        <v>2</v>
      </c>
      <c r="E117" s="37" t="e">
        <f t="shared" si="1"/>
        <v>#VALUE!</v>
      </c>
    </row>
    <row r="118" spans="1:5" ht="57" x14ac:dyDescent="0.25">
      <c r="A118" s="23" t="s">
        <v>204</v>
      </c>
      <c r="B118" s="24" t="s">
        <v>205</v>
      </c>
      <c r="C118" s="25">
        <v>3000</v>
      </c>
      <c r="D118" s="25" t="s">
        <v>2</v>
      </c>
      <c r="E118" s="37" t="e">
        <f t="shared" si="1"/>
        <v>#VALUE!</v>
      </c>
    </row>
    <row r="119" spans="1:5" x14ac:dyDescent="0.25">
      <c r="A119" s="23" t="s">
        <v>206</v>
      </c>
      <c r="B119" s="24" t="s">
        <v>207</v>
      </c>
      <c r="C119" s="25">
        <v>600000</v>
      </c>
      <c r="D119" s="25">
        <v>4281507.96</v>
      </c>
      <c r="E119" s="37">
        <f t="shared" si="1"/>
        <v>713.58465999999999</v>
      </c>
    </row>
    <row r="120" spans="1:5" ht="124.5" x14ac:dyDescent="0.25">
      <c r="A120" s="23" t="s">
        <v>208</v>
      </c>
      <c r="B120" s="24" t="s">
        <v>209</v>
      </c>
      <c r="C120" s="25">
        <v>600000</v>
      </c>
      <c r="D120" s="25">
        <v>4281507.96</v>
      </c>
      <c r="E120" s="37">
        <f t="shared" si="1"/>
        <v>713.58465999999999</v>
      </c>
    </row>
    <row r="121" spans="1:5" x14ac:dyDescent="0.25">
      <c r="A121" s="23" t="s">
        <v>210</v>
      </c>
      <c r="B121" s="24" t="s">
        <v>211</v>
      </c>
      <c r="C121" s="25">
        <v>21728756.600000001</v>
      </c>
      <c r="D121" s="25">
        <v>10386842.33</v>
      </c>
      <c r="E121" s="37">
        <f t="shared" si="1"/>
        <v>47.802285796693951</v>
      </c>
    </row>
    <row r="122" spans="1:5" x14ac:dyDescent="0.25">
      <c r="A122" s="23" t="s">
        <v>212</v>
      </c>
      <c r="B122" s="24" t="s">
        <v>213</v>
      </c>
      <c r="C122" s="25">
        <v>13874055.6</v>
      </c>
      <c r="D122" s="25">
        <v>2631523</v>
      </c>
      <c r="E122" s="37">
        <f t="shared" si="1"/>
        <v>18.967222532970101</v>
      </c>
    </row>
    <row r="123" spans="1:5" x14ac:dyDescent="0.25">
      <c r="A123" s="23" t="s">
        <v>214</v>
      </c>
      <c r="B123" s="24" t="s">
        <v>215</v>
      </c>
      <c r="C123" s="25">
        <v>13874055.6</v>
      </c>
      <c r="D123" s="25">
        <v>2631523</v>
      </c>
      <c r="E123" s="37">
        <f t="shared" si="1"/>
        <v>18.967222532970101</v>
      </c>
    </row>
    <row r="124" spans="1:5" x14ac:dyDescent="0.25">
      <c r="A124" s="23" t="s">
        <v>216</v>
      </c>
      <c r="B124" s="24" t="s">
        <v>217</v>
      </c>
      <c r="C124" s="25">
        <v>7236701</v>
      </c>
      <c r="D124" s="25">
        <v>7172753.5300000003</v>
      </c>
      <c r="E124" s="37">
        <f t="shared" si="1"/>
        <v>99.116345003061483</v>
      </c>
    </row>
    <row r="125" spans="1:5" ht="23.25" x14ac:dyDescent="0.25">
      <c r="A125" s="23" t="s">
        <v>218</v>
      </c>
      <c r="B125" s="24" t="s">
        <v>219</v>
      </c>
      <c r="C125" s="25">
        <v>7236701</v>
      </c>
      <c r="D125" s="25">
        <v>7172753.5300000003</v>
      </c>
      <c r="E125" s="37">
        <f t="shared" si="1"/>
        <v>99.116345003061483</v>
      </c>
    </row>
    <row r="126" spans="1:5" x14ac:dyDescent="0.25">
      <c r="A126" s="23" t="s">
        <v>220</v>
      </c>
      <c r="B126" s="24" t="s">
        <v>221</v>
      </c>
      <c r="C126" s="25">
        <v>618000</v>
      </c>
      <c r="D126" s="25">
        <v>582565.80000000005</v>
      </c>
      <c r="E126" s="37">
        <f t="shared" si="1"/>
        <v>94.266310679611649</v>
      </c>
    </row>
    <row r="127" spans="1:5" ht="23.25" x14ac:dyDescent="0.25">
      <c r="A127" s="23" t="s">
        <v>222</v>
      </c>
      <c r="B127" s="24" t="s">
        <v>223</v>
      </c>
      <c r="C127" s="25">
        <v>618000</v>
      </c>
      <c r="D127" s="25">
        <v>582565.80000000005</v>
      </c>
      <c r="E127" s="37">
        <f t="shared" si="1"/>
        <v>94.266310679611649</v>
      </c>
    </row>
    <row r="128" spans="1:5" x14ac:dyDescent="0.25">
      <c r="A128" s="28" t="s">
        <v>224</v>
      </c>
      <c r="B128" s="29" t="s">
        <v>225</v>
      </c>
      <c r="C128" s="30">
        <v>941457818.08000004</v>
      </c>
      <c r="D128" s="30">
        <v>652853875.39999998</v>
      </c>
      <c r="E128" s="37">
        <f t="shared" si="1"/>
        <v>69.344994843361533</v>
      </c>
    </row>
    <row r="129" spans="1:5" ht="23.25" x14ac:dyDescent="0.25">
      <c r="A129" s="23" t="s">
        <v>226</v>
      </c>
      <c r="B129" s="24" t="s">
        <v>227</v>
      </c>
      <c r="C129" s="25">
        <v>910696352.08000004</v>
      </c>
      <c r="D129" s="25">
        <v>651598567.63</v>
      </c>
      <c r="E129" s="37">
        <f t="shared" si="1"/>
        <v>71.549486954874766</v>
      </c>
    </row>
    <row r="130" spans="1:5" x14ac:dyDescent="0.25">
      <c r="A130" s="23" t="s">
        <v>228</v>
      </c>
      <c r="B130" s="24" t="s">
        <v>229</v>
      </c>
      <c r="C130" s="25">
        <v>109123737</v>
      </c>
      <c r="D130" s="25">
        <v>83186937</v>
      </c>
      <c r="E130" s="37">
        <f t="shared" si="1"/>
        <v>76.231752400488261</v>
      </c>
    </row>
    <row r="131" spans="1:5" x14ac:dyDescent="0.25">
      <c r="A131" s="23" t="s">
        <v>230</v>
      </c>
      <c r="B131" s="24" t="s">
        <v>231</v>
      </c>
      <c r="C131" s="25">
        <v>70163000</v>
      </c>
      <c r="D131" s="25">
        <v>52623000</v>
      </c>
      <c r="E131" s="37">
        <f t="shared" si="1"/>
        <v>75.001068939469519</v>
      </c>
    </row>
    <row r="132" spans="1:5" ht="34.5" x14ac:dyDescent="0.25">
      <c r="A132" s="23" t="s">
        <v>232</v>
      </c>
      <c r="B132" s="24" t="s">
        <v>233</v>
      </c>
      <c r="C132" s="25">
        <v>70163000</v>
      </c>
      <c r="D132" s="25">
        <v>52623000</v>
      </c>
      <c r="E132" s="37">
        <f t="shared" si="1"/>
        <v>75.001068939469519</v>
      </c>
    </row>
    <row r="133" spans="1:5" ht="23.25" x14ac:dyDescent="0.25">
      <c r="A133" s="23" t="s">
        <v>234</v>
      </c>
      <c r="B133" s="24" t="s">
        <v>235</v>
      </c>
      <c r="C133" s="25">
        <v>38480737</v>
      </c>
      <c r="D133" s="25">
        <v>30083937</v>
      </c>
      <c r="E133" s="37">
        <f t="shared" si="1"/>
        <v>78.179212108125682</v>
      </c>
    </row>
    <row r="134" spans="1:5" ht="23.25" x14ac:dyDescent="0.25">
      <c r="A134" s="23" t="s">
        <v>236</v>
      </c>
      <c r="B134" s="24" t="s">
        <v>237</v>
      </c>
      <c r="C134" s="25">
        <v>38480737</v>
      </c>
      <c r="D134" s="25">
        <v>30083937</v>
      </c>
      <c r="E134" s="37">
        <f t="shared" si="1"/>
        <v>78.179212108125682</v>
      </c>
    </row>
    <row r="135" spans="1:5" x14ac:dyDescent="0.25">
      <c r="A135" s="23" t="s">
        <v>238</v>
      </c>
      <c r="B135" s="24" t="s">
        <v>239</v>
      </c>
      <c r="C135" s="25">
        <v>480000</v>
      </c>
      <c r="D135" s="25">
        <v>480000</v>
      </c>
      <c r="E135" s="37">
        <f t="shared" si="1"/>
        <v>100</v>
      </c>
    </row>
    <row r="136" spans="1:5" x14ac:dyDescent="0.25">
      <c r="A136" s="23" t="s">
        <v>240</v>
      </c>
      <c r="B136" s="24" t="s">
        <v>241</v>
      </c>
      <c r="C136" s="25">
        <v>480000</v>
      </c>
      <c r="D136" s="25">
        <v>480000</v>
      </c>
      <c r="E136" s="37">
        <f t="shared" si="1"/>
        <v>100</v>
      </c>
    </row>
    <row r="137" spans="1:5" ht="23.25" x14ac:dyDescent="0.25">
      <c r="A137" s="23" t="s">
        <v>242</v>
      </c>
      <c r="B137" s="24" t="s">
        <v>243</v>
      </c>
      <c r="C137" s="25">
        <v>268098478.22</v>
      </c>
      <c r="D137" s="25">
        <v>155012483.27000001</v>
      </c>
      <c r="E137" s="37">
        <f t="shared" si="1"/>
        <v>57.819232805490863</v>
      </c>
    </row>
    <row r="138" spans="1:5" ht="23.25" x14ac:dyDescent="0.25">
      <c r="A138" s="23" t="s">
        <v>244</v>
      </c>
      <c r="B138" s="24" t="s">
        <v>245</v>
      </c>
      <c r="C138" s="25">
        <v>59885320</v>
      </c>
      <c r="D138" s="25">
        <v>43965044.82</v>
      </c>
      <c r="E138" s="37">
        <f t="shared" si="1"/>
        <v>73.415395993542319</v>
      </c>
    </row>
    <row r="139" spans="1:5" ht="34.5" x14ac:dyDescent="0.25">
      <c r="A139" s="23" t="s">
        <v>246</v>
      </c>
      <c r="B139" s="24" t="s">
        <v>247</v>
      </c>
      <c r="C139" s="25">
        <v>59885320</v>
      </c>
      <c r="D139" s="25">
        <v>43965044.82</v>
      </c>
      <c r="E139" s="37">
        <f t="shared" si="1"/>
        <v>73.415395993542319</v>
      </c>
    </row>
    <row r="140" spans="1:5" ht="79.5" x14ac:dyDescent="0.25">
      <c r="A140" s="23" t="s">
        <v>248</v>
      </c>
      <c r="B140" s="24" t="s">
        <v>249</v>
      </c>
      <c r="C140" s="25">
        <v>745633.06</v>
      </c>
      <c r="D140" s="25">
        <v>745633.06</v>
      </c>
      <c r="E140" s="37">
        <f t="shared" si="1"/>
        <v>100</v>
      </c>
    </row>
    <row r="141" spans="1:5" ht="79.5" x14ac:dyDescent="0.25">
      <c r="A141" s="23" t="s">
        <v>250</v>
      </c>
      <c r="B141" s="24" t="s">
        <v>251</v>
      </c>
      <c r="C141" s="25">
        <v>745633.06</v>
      </c>
      <c r="D141" s="25">
        <v>745633.06</v>
      </c>
      <c r="E141" s="37">
        <f t="shared" si="1"/>
        <v>100</v>
      </c>
    </row>
    <row r="142" spans="1:5" ht="68.25" x14ac:dyDescent="0.25">
      <c r="A142" s="23" t="s">
        <v>252</v>
      </c>
      <c r="B142" s="24" t="s">
        <v>253</v>
      </c>
      <c r="C142" s="25">
        <v>23060.82</v>
      </c>
      <c r="D142" s="25">
        <v>23060.82</v>
      </c>
      <c r="E142" s="37">
        <f t="shared" si="1"/>
        <v>100</v>
      </c>
    </row>
    <row r="143" spans="1:5" ht="68.25" x14ac:dyDescent="0.25">
      <c r="A143" s="23" t="s">
        <v>254</v>
      </c>
      <c r="B143" s="24" t="s">
        <v>255</v>
      </c>
      <c r="C143" s="25">
        <v>23060.82</v>
      </c>
      <c r="D143" s="25">
        <v>23060.82</v>
      </c>
      <c r="E143" s="37">
        <f t="shared" si="1"/>
        <v>100</v>
      </c>
    </row>
    <row r="144" spans="1:5" ht="45.75" x14ac:dyDescent="0.25">
      <c r="A144" s="23" t="s">
        <v>256</v>
      </c>
      <c r="B144" s="24" t="s">
        <v>257</v>
      </c>
      <c r="C144" s="25">
        <v>692800</v>
      </c>
      <c r="D144" s="25">
        <v>691465.48</v>
      </c>
      <c r="E144" s="37">
        <f t="shared" si="1"/>
        <v>99.807372979214776</v>
      </c>
    </row>
    <row r="145" spans="1:5" ht="57" x14ac:dyDescent="0.25">
      <c r="A145" s="23" t="s">
        <v>258</v>
      </c>
      <c r="B145" s="24" t="s">
        <v>259</v>
      </c>
      <c r="C145" s="25">
        <v>692800</v>
      </c>
      <c r="D145" s="25">
        <v>691465.48</v>
      </c>
      <c r="E145" s="37">
        <f t="shared" ref="E145:E190" si="2">D145/C145*100</f>
        <v>99.807372979214776</v>
      </c>
    </row>
    <row r="146" spans="1:5" ht="45.75" x14ac:dyDescent="0.25">
      <c r="A146" s="23" t="s">
        <v>260</v>
      </c>
      <c r="B146" s="24" t="s">
        <v>261</v>
      </c>
      <c r="C146" s="25">
        <v>1589734.3999999999</v>
      </c>
      <c r="D146" s="25" t="s">
        <v>2</v>
      </c>
      <c r="E146" s="37"/>
    </row>
    <row r="147" spans="1:5" ht="57" x14ac:dyDescent="0.25">
      <c r="A147" s="23" t="s">
        <v>262</v>
      </c>
      <c r="B147" s="24" t="s">
        <v>263</v>
      </c>
      <c r="C147" s="25">
        <v>1589734.3999999999</v>
      </c>
      <c r="D147" s="25" t="s">
        <v>2</v>
      </c>
      <c r="E147" s="37"/>
    </row>
    <row r="148" spans="1:5" ht="45.75" x14ac:dyDescent="0.25">
      <c r="A148" s="23" t="s">
        <v>264</v>
      </c>
      <c r="B148" s="24" t="s">
        <v>265</v>
      </c>
      <c r="C148" s="25">
        <v>10563202.58</v>
      </c>
      <c r="D148" s="25">
        <v>5852690.6799999997</v>
      </c>
      <c r="E148" s="37">
        <f t="shared" si="2"/>
        <v>55.406403840832141</v>
      </c>
    </row>
    <row r="149" spans="1:5" ht="45.75" x14ac:dyDescent="0.25">
      <c r="A149" s="23" t="s">
        <v>266</v>
      </c>
      <c r="B149" s="24" t="s">
        <v>267</v>
      </c>
      <c r="C149" s="25">
        <v>10563202.58</v>
      </c>
      <c r="D149" s="25">
        <v>5852690.6799999997</v>
      </c>
      <c r="E149" s="37">
        <f t="shared" si="2"/>
        <v>55.406403840832141</v>
      </c>
    </row>
    <row r="150" spans="1:5" ht="34.5" x14ac:dyDescent="0.25">
      <c r="A150" s="23" t="s">
        <v>268</v>
      </c>
      <c r="B150" s="24" t="s">
        <v>269</v>
      </c>
      <c r="C150" s="25">
        <v>600000</v>
      </c>
      <c r="D150" s="25">
        <v>600000</v>
      </c>
      <c r="E150" s="37">
        <f t="shared" si="2"/>
        <v>100</v>
      </c>
    </row>
    <row r="151" spans="1:5" ht="45.75" x14ac:dyDescent="0.25">
      <c r="A151" s="23" t="s">
        <v>270</v>
      </c>
      <c r="B151" s="24" t="s">
        <v>271</v>
      </c>
      <c r="C151" s="25">
        <v>600000</v>
      </c>
      <c r="D151" s="25">
        <v>600000</v>
      </c>
      <c r="E151" s="37">
        <f t="shared" si="2"/>
        <v>100</v>
      </c>
    </row>
    <row r="152" spans="1:5" x14ac:dyDescent="0.25">
      <c r="A152" s="23" t="s">
        <v>272</v>
      </c>
      <c r="B152" s="24" t="s">
        <v>273</v>
      </c>
      <c r="C152" s="25">
        <v>144554.51999999999</v>
      </c>
      <c r="D152" s="25">
        <v>144554.51999999999</v>
      </c>
      <c r="E152" s="37">
        <f t="shared" si="2"/>
        <v>100</v>
      </c>
    </row>
    <row r="153" spans="1:5" ht="23.25" x14ac:dyDescent="0.25">
      <c r="A153" s="23" t="s">
        <v>274</v>
      </c>
      <c r="B153" s="24" t="s">
        <v>275</v>
      </c>
      <c r="C153" s="25">
        <v>144554.51999999999</v>
      </c>
      <c r="D153" s="25">
        <v>144554.51999999999</v>
      </c>
      <c r="E153" s="37">
        <f t="shared" si="2"/>
        <v>100</v>
      </c>
    </row>
    <row r="154" spans="1:5" ht="23.25" x14ac:dyDescent="0.25">
      <c r="A154" s="23" t="s">
        <v>276</v>
      </c>
      <c r="B154" s="24" t="s">
        <v>277</v>
      </c>
      <c r="C154" s="25">
        <v>3807787.43</v>
      </c>
      <c r="D154" s="25">
        <v>3807787.43</v>
      </c>
      <c r="E154" s="37">
        <f t="shared" si="2"/>
        <v>100</v>
      </c>
    </row>
    <row r="155" spans="1:5" ht="23.25" x14ac:dyDescent="0.25">
      <c r="A155" s="23" t="s">
        <v>278</v>
      </c>
      <c r="B155" s="24" t="s">
        <v>279</v>
      </c>
      <c r="C155" s="25">
        <v>3807787.43</v>
      </c>
      <c r="D155" s="25">
        <v>3807787.43</v>
      </c>
      <c r="E155" s="37">
        <f t="shared" si="2"/>
        <v>100</v>
      </c>
    </row>
    <row r="156" spans="1:5" ht="23.25" x14ac:dyDescent="0.25">
      <c r="A156" s="23" t="s">
        <v>280</v>
      </c>
      <c r="B156" s="24" t="s">
        <v>281</v>
      </c>
      <c r="C156" s="25">
        <v>5859999.9800000004</v>
      </c>
      <c r="D156" s="25">
        <v>5859999.9800000004</v>
      </c>
      <c r="E156" s="37">
        <f t="shared" si="2"/>
        <v>100</v>
      </c>
    </row>
    <row r="157" spans="1:5" ht="23.25" x14ac:dyDescent="0.25">
      <c r="A157" s="23" t="s">
        <v>282</v>
      </c>
      <c r="B157" s="24" t="s">
        <v>283</v>
      </c>
      <c r="C157" s="25">
        <v>5859999.9800000004</v>
      </c>
      <c r="D157" s="25">
        <v>5859999.9800000004</v>
      </c>
      <c r="E157" s="37">
        <f t="shared" si="2"/>
        <v>100</v>
      </c>
    </row>
    <row r="158" spans="1:5" ht="23.25" x14ac:dyDescent="0.25">
      <c r="A158" s="23" t="s">
        <v>284</v>
      </c>
      <c r="B158" s="24" t="s">
        <v>285</v>
      </c>
      <c r="C158" s="25">
        <v>909632.23</v>
      </c>
      <c r="D158" s="25" t="s">
        <v>2</v>
      </c>
      <c r="E158" s="37"/>
    </row>
    <row r="159" spans="1:5" ht="34.5" x14ac:dyDescent="0.25">
      <c r="A159" s="23" t="s">
        <v>286</v>
      </c>
      <c r="B159" s="24" t="s">
        <v>287</v>
      </c>
      <c r="C159" s="25">
        <v>909632.23</v>
      </c>
      <c r="D159" s="25" t="s">
        <v>2</v>
      </c>
      <c r="E159" s="37"/>
    </row>
    <row r="160" spans="1:5" ht="34.5" x14ac:dyDescent="0.25">
      <c r="A160" s="23" t="s">
        <v>288</v>
      </c>
      <c r="B160" s="24" t="s">
        <v>289</v>
      </c>
      <c r="C160" s="25">
        <v>33227712</v>
      </c>
      <c r="D160" s="25">
        <v>9745434.8100000005</v>
      </c>
      <c r="E160" s="37">
        <f t="shared" si="2"/>
        <v>29.329238227416926</v>
      </c>
    </row>
    <row r="161" spans="1:5" ht="45.75" x14ac:dyDescent="0.25">
      <c r="A161" s="23" t="s">
        <v>290</v>
      </c>
      <c r="B161" s="24" t="s">
        <v>291</v>
      </c>
      <c r="C161" s="25">
        <v>33227712</v>
      </c>
      <c r="D161" s="25">
        <v>9745434.8100000005</v>
      </c>
      <c r="E161" s="37">
        <f t="shared" si="2"/>
        <v>29.329238227416926</v>
      </c>
    </row>
    <row r="162" spans="1:5" x14ac:dyDescent="0.25">
      <c r="A162" s="23" t="s">
        <v>292</v>
      </c>
      <c r="B162" s="24" t="s">
        <v>293</v>
      </c>
      <c r="C162" s="25">
        <v>150049041.19999999</v>
      </c>
      <c r="D162" s="25">
        <v>83576811.670000002</v>
      </c>
      <c r="E162" s="37">
        <f t="shared" si="2"/>
        <v>55.699663924277054</v>
      </c>
    </row>
    <row r="163" spans="1:5" x14ac:dyDescent="0.25">
      <c r="A163" s="23" t="s">
        <v>294</v>
      </c>
      <c r="B163" s="24" t="s">
        <v>295</v>
      </c>
      <c r="C163" s="25">
        <v>150049041.19999999</v>
      </c>
      <c r="D163" s="25">
        <v>83576811.670000002</v>
      </c>
      <c r="E163" s="37">
        <f t="shared" si="2"/>
        <v>55.699663924277054</v>
      </c>
    </row>
    <row r="164" spans="1:5" x14ac:dyDescent="0.25">
      <c r="A164" s="23" t="s">
        <v>296</v>
      </c>
      <c r="B164" s="24" t="s">
        <v>297</v>
      </c>
      <c r="C164" s="25">
        <v>432090796.61000001</v>
      </c>
      <c r="D164" s="25">
        <v>340462482.80000001</v>
      </c>
      <c r="E164" s="37">
        <f t="shared" si="2"/>
        <v>78.794199152382632</v>
      </c>
    </row>
    <row r="165" spans="1:5" ht="23.25" x14ac:dyDescent="0.25">
      <c r="A165" s="23" t="s">
        <v>298</v>
      </c>
      <c r="B165" s="24" t="s">
        <v>299</v>
      </c>
      <c r="C165" s="25">
        <v>428582465.61000001</v>
      </c>
      <c r="D165" s="25">
        <v>338069944.88</v>
      </c>
      <c r="E165" s="37">
        <f t="shared" si="2"/>
        <v>78.880955710314964</v>
      </c>
    </row>
    <row r="166" spans="1:5" ht="23.25" x14ac:dyDescent="0.25">
      <c r="A166" s="23" t="s">
        <v>300</v>
      </c>
      <c r="B166" s="24" t="s">
        <v>301</v>
      </c>
      <c r="C166" s="25">
        <v>428582465.61000001</v>
      </c>
      <c r="D166" s="25">
        <v>338069944.88</v>
      </c>
      <c r="E166" s="37">
        <f t="shared" si="2"/>
        <v>78.880955710314964</v>
      </c>
    </row>
    <row r="167" spans="1:5" ht="57" x14ac:dyDescent="0.25">
      <c r="A167" s="23" t="s">
        <v>302</v>
      </c>
      <c r="B167" s="24" t="s">
        <v>303</v>
      </c>
      <c r="C167" s="25">
        <v>585631</v>
      </c>
      <c r="D167" s="25">
        <v>363502.18</v>
      </c>
      <c r="E167" s="37">
        <f t="shared" si="2"/>
        <v>62.070173880822566</v>
      </c>
    </row>
    <row r="168" spans="1:5" ht="57" x14ac:dyDescent="0.25">
      <c r="A168" s="23" t="s">
        <v>304</v>
      </c>
      <c r="B168" s="24" t="s">
        <v>305</v>
      </c>
      <c r="C168" s="25">
        <v>585631</v>
      </c>
      <c r="D168" s="25">
        <v>363502.18</v>
      </c>
      <c r="E168" s="37">
        <f t="shared" si="2"/>
        <v>62.070173880822566</v>
      </c>
    </row>
    <row r="169" spans="1:5" ht="34.5" x14ac:dyDescent="0.25">
      <c r="A169" s="23" t="s">
        <v>306</v>
      </c>
      <c r="B169" s="24" t="s">
        <v>307</v>
      </c>
      <c r="C169" s="25">
        <v>1469600</v>
      </c>
      <c r="D169" s="25">
        <v>1001951.93</v>
      </c>
      <c r="E169" s="37">
        <f t="shared" si="2"/>
        <v>68.178547223734355</v>
      </c>
    </row>
    <row r="170" spans="1:5" ht="34.5" x14ac:dyDescent="0.25">
      <c r="A170" s="23" t="s">
        <v>308</v>
      </c>
      <c r="B170" s="24" t="s">
        <v>309</v>
      </c>
      <c r="C170" s="25">
        <v>1469600</v>
      </c>
      <c r="D170" s="25">
        <v>1001951.93</v>
      </c>
      <c r="E170" s="37">
        <f t="shared" si="2"/>
        <v>68.178547223734355</v>
      </c>
    </row>
    <row r="171" spans="1:5" ht="45.75" x14ac:dyDescent="0.25">
      <c r="A171" s="23" t="s">
        <v>310</v>
      </c>
      <c r="B171" s="24" t="s">
        <v>311</v>
      </c>
      <c r="C171" s="25">
        <v>12800</v>
      </c>
      <c r="D171" s="25" t="s">
        <v>2</v>
      </c>
      <c r="E171" s="37"/>
    </row>
    <row r="172" spans="1:5" ht="45.75" x14ac:dyDescent="0.25">
      <c r="A172" s="23" t="s">
        <v>312</v>
      </c>
      <c r="B172" s="24" t="s">
        <v>313</v>
      </c>
      <c r="C172" s="25">
        <v>12800</v>
      </c>
      <c r="D172" s="25" t="s">
        <v>2</v>
      </c>
      <c r="E172" s="37"/>
    </row>
    <row r="173" spans="1:5" ht="23.25" x14ac:dyDescent="0.25">
      <c r="A173" s="23" t="s">
        <v>314</v>
      </c>
      <c r="B173" s="24" t="s">
        <v>315</v>
      </c>
      <c r="C173" s="25">
        <v>1440300</v>
      </c>
      <c r="D173" s="25">
        <v>1027083.81</v>
      </c>
      <c r="E173" s="37">
        <f t="shared" si="2"/>
        <v>71.310408248281604</v>
      </c>
    </row>
    <row r="174" spans="1:5" ht="23.25" x14ac:dyDescent="0.25">
      <c r="A174" s="23" t="s">
        <v>316</v>
      </c>
      <c r="B174" s="24" t="s">
        <v>317</v>
      </c>
      <c r="C174" s="25">
        <v>1440300</v>
      </c>
      <c r="D174" s="25">
        <v>1027083.81</v>
      </c>
      <c r="E174" s="37">
        <f t="shared" si="2"/>
        <v>71.310408248281604</v>
      </c>
    </row>
    <row r="175" spans="1:5" x14ac:dyDescent="0.25">
      <c r="A175" s="23" t="s">
        <v>318</v>
      </c>
      <c r="B175" s="24" t="s">
        <v>319</v>
      </c>
      <c r="C175" s="25">
        <v>101383340.25</v>
      </c>
      <c r="D175" s="25">
        <v>72936664.560000002</v>
      </c>
      <c r="E175" s="37">
        <f t="shared" si="2"/>
        <v>71.941469259294806</v>
      </c>
    </row>
    <row r="176" spans="1:5" ht="102" x14ac:dyDescent="0.25">
      <c r="A176" s="23" t="s">
        <v>320</v>
      </c>
      <c r="B176" s="24" t="s">
        <v>321</v>
      </c>
      <c r="C176" s="25">
        <v>389298</v>
      </c>
      <c r="D176" s="25" t="s">
        <v>2</v>
      </c>
      <c r="E176" s="37"/>
    </row>
    <row r="177" spans="1:5" ht="102" x14ac:dyDescent="0.25">
      <c r="A177" s="23" t="s">
        <v>322</v>
      </c>
      <c r="B177" s="24" t="s">
        <v>323</v>
      </c>
      <c r="C177" s="25">
        <v>389298</v>
      </c>
      <c r="D177" s="25" t="s">
        <v>2</v>
      </c>
      <c r="E177" s="37"/>
    </row>
    <row r="178" spans="1:5" ht="57" x14ac:dyDescent="0.25">
      <c r="A178" s="23" t="s">
        <v>324</v>
      </c>
      <c r="B178" s="24" t="s">
        <v>325</v>
      </c>
      <c r="C178" s="25">
        <v>2279674.85</v>
      </c>
      <c r="D178" s="25">
        <v>1474812.24</v>
      </c>
      <c r="E178" s="37">
        <f t="shared" si="2"/>
        <v>64.693973353261313</v>
      </c>
    </row>
    <row r="179" spans="1:5" ht="57" x14ac:dyDescent="0.25">
      <c r="A179" s="23" t="s">
        <v>326</v>
      </c>
      <c r="B179" s="24" t="s">
        <v>327</v>
      </c>
      <c r="C179" s="25">
        <v>2279674.85</v>
      </c>
      <c r="D179" s="25">
        <v>1474812.24</v>
      </c>
      <c r="E179" s="37">
        <f t="shared" si="2"/>
        <v>64.693973353261313</v>
      </c>
    </row>
    <row r="180" spans="1:5" ht="79.5" x14ac:dyDescent="0.25">
      <c r="A180" s="23" t="s">
        <v>328</v>
      </c>
      <c r="B180" s="24" t="s">
        <v>329</v>
      </c>
      <c r="C180" s="25">
        <v>30140649</v>
      </c>
      <c r="D180" s="25">
        <v>19134918</v>
      </c>
      <c r="E180" s="37">
        <f t="shared" si="2"/>
        <v>63.48542129932239</v>
      </c>
    </row>
    <row r="181" spans="1:5" ht="90.75" x14ac:dyDescent="0.25">
      <c r="A181" s="23" t="s">
        <v>330</v>
      </c>
      <c r="B181" s="24" t="s">
        <v>331</v>
      </c>
      <c r="C181" s="25">
        <v>30140649</v>
      </c>
      <c r="D181" s="25">
        <v>19134918</v>
      </c>
      <c r="E181" s="37">
        <f t="shared" si="2"/>
        <v>63.48542129932239</v>
      </c>
    </row>
    <row r="182" spans="1:5" x14ac:dyDescent="0.25">
      <c r="A182" s="23" t="s">
        <v>332</v>
      </c>
      <c r="B182" s="24" t="s">
        <v>333</v>
      </c>
      <c r="C182" s="25">
        <v>68573718.400000006</v>
      </c>
      <c r="D182" s="25">
        <v>52326934.32</v>
      </c>
      <c r="E182" s="37">
        <f t="shared" si="2"/>
        <v>76.307564386066602</v>
      </c>
    </row>
    <row r="183" spans="1:5" ht="23.25" x14ac:dyDescent="0.25">
      <c r="A183" s="23" t="s">
        <v>334</v>
      </c>
      <c r="B183" s="24" t="s">
        <v>335</v>
      </c>
      <c r="C183" s="25">
        <v>68573718.400000006</v>
      </c>
      <c r="D183" s="25">
        <v>52326934.32</v>
      </c>
      <c r="E183" s="37">
        <f t="shared" si="2"/>
        <v>76.307564386066602</v>
      </c>
    </row>
    <row r="184" spans="1:5" x14ac:dyDescent="0.25">
      <c r="A184" s="23" t="s">
        <v>336</v>
      </c>
      <c r="B184" s="24" t="s">
        <v>337</v>
      </c>
      <c r="C184" s="25">
        <v>30761466</v>
      </c>
      <c r="D184" s="25">
        <v>2902450</v>
      </c>
      <c r="E184" s="37">
        <f t="shared" si="2"/>
        <v>9.4353435561231063</v>
      </c>
    </row>
    <row r="185" spans="1:5" ht="23.25" x14ac:dyDescent="0.25">
      <c r="A185" s="23" t="s">
        <v>338</v>
      </c>
      <c r="B185" s="24" t="s">
        <v>339</v>
      </c>
      <c r="C185" s="25">
        <v>30761466</v>
      </c>
      <c r="D185" s="25">
        <v>2902450</v>
      </c>
      <c r="E185" s="37">
        <f t="shared" si="2"/>
        <v>9.4353435561231063</v>
      </c>
    </row>
    <row r="186" spans="1:5" ht="23.25" x14ac:dyDescent="0.25">
      <c r="A186" s="23" t="s">
        <v>338</v>
      </c>
      <c r="B186" s="24" t="s">
        <v>340</v>
      </c>
      <c r="C186" s="25">
        <v>30761466</v>
      </c>
      <c r="D186" s="25">
        <v>2902450</v>
      </c>
      <c r="E186" s="37">
        <f t="shared" si="2"/>
        <v>9.4353435561231063</v>
      </c>
    </row>
    <row r="187" spans="1:5" ht="34.5" x14ac:dyDescent="0.25">
      <c r="A187" s="23" t="s">
        <v>341</v>
      </c>
      <c r="B187" s="24" t="s">
        <v>342</v>
      </c>
      <c r="C187" s="25" t="s">
        <v>2</v>
      </c>
      <c r="D187" s="25">
        <v>-1647142.23</v>
      </c>
      <c r="E187" s="37"/>
    </row>
    <row r="188" spans="1:5" ht="34.5" x14ac:dyDescent="0.25">
      <c r="A188" s="23" t="s">
        <v>343</v>
      </c>
      <c r="B188" s="24" t="s">
        <v>344</v>
      </c>
      <c r="C188" s="25" t="s">
        <v>2</v>
      </c>
      <c r="D188" s="25">
        <v>-1647142.23</v>
      </c>
      <c r="E188" s="37"/>
    </row>
    <row r="189" spans="1:5" ht="34.5" x14ac:dyDescent="0.25">
      <c r="A189" s="23" t="s">
        <v>345</v>
      </c>
      <c r="B189" s="24" t="s">
        <v>346</v>
      </c>
      <c r="C189" s="25" t="s">
        <v>2</v>
      </c>
      <c r="D189" s="25">
        <v>-1647142.23</v>
      </c>
      <c r="E189" s="37"/>
    </row>
    <row r="190" spans="1:5" ht="12.95" customHeight="1" x14ac:dyDescent="0.25">
      <c r="A190" s="26" t="s">
        <v>353</v>
      </c>
      <c r="B190" s="27"/>
      <c r="C190" s="36">
        <f>C16+C128</f>
        <v>1265335004.6800001</v>
      </c>
      <c r="D190" s="36">
        <f>D16+D128</f>
        <v>898543043.62</v>
      </c>
      <c r="E190" s="37">
        <f t="shared" si="2"/>
        <v>71.012264759658578</v>
      </c>
    </row>
    <row r="191" spans="1:5" ht="12.95" customHeight="1" x14ac:dyDescent="0.25">
      <c r="A191" s="5"/>
      <c r="B191" s="5"/>
      <c r="C191" s="6"/>
      <c r="D191" s="6"/>
      <c r="E191" s="2"/>
    </row>
  </sheetData>
  <mergeCells count="16">
    <mergeCell ref="C14:C15"/>
    <mergeCell ref="D14:D15"/>
    <mergeCell ref="E14:E15"/>
    <mergeCell ref="A9:B9"/>
    <mergeCell ref="A10:E10"/>
    <mergeCell ref="A12:D12"/>
    <mergeCell ref="A11:D11"/>
    <mergeCell ref="C1:D1"/>
    <mergeCell ref="B2:D2"/>
    <mergeCell ref="B3:D3"/>
    <mergeCell ref="B4:D4"/>
    <mergeCell ref="B5:D5"/>
    <mergeCell ref="A14:A15"/>
    <mergeCell ref="B14:B15"/>
    <mergeCell ref="B6:C6"/>
    <mergeCell ref="B7:C7"/>
  </mergeCells>
  <pageMargins left="0.78749999999999998" right="0.39374999999999999" top="0.59027779999999996" bottom="0.39374999999999999" header="0" footer="0"/>
  <pageSetup paperSize="9" fitToWidth="2" fitToHeight="0" orientation="landscape" r:id="rId1"/>
  <headerFooter>
    <oddFooter>&amp;R&amp;D СТР. &amp;P</odd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4A11CF52-6E06-44D0-9C0A-187F31F371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2024-10-07T05:44:15Z</dcterms:created>
  <dcterms:modified xsi:type="dcterms:W3CDTF">2024-10-07T06:02:05Z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460_Орг=130120_Ф=0503317M_Период=сентябрь 2024 года.xlsx</vt:lpwstr>
  </property>
  <property fmtid="{D5CDD505-2E9C-101B-9397-08002B2CF9AE}" pid="3" name="Название отчета">
    <vt:lpwstr>460_Орг=130120_Ф=0503317M_Период=сентябрь 2024 года.xlsx</vt:lpwstr>
  </property>
  <property fmtid="{D5CDD505-2E9C-101B-9397-08002B2CF9AE}" pid="4" name="Версия клиента">
    <vt:lpwstr>23.1.0.38746 (.NET Core 3.1)</vt:lpwstr>
  </property>
  <property fmtid="{D5CDD505-2E9C-101B-9397-08002B2CF9AE}" pid="5" name="Тип сервера">
    <vt:lpwstr>PostgreSQL</vt:lpwstr>
  </property>
  <property fmtid="{D5CDD505-2E9C-101B-9397-08002B2CF9AE}" pid="6" name="Сервер">
    <vt:lpwstr>192.168.99.221</vt:lpwstr>
  </property>
  <property fmtid="{D5CDD505-2E9C-101B-9397-08002B2CF9AE}" pid="7" name="База">
    <vt:lpwstr>svod_smart</vt:lpwstr>
  </property>
  <property fmtid="{D5CDD505-2E9C-101B-9397-08002B2CF9AE}" pid="8" name="Пользователь">
    <vt:lpwstr>kr13005_7</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