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97271F51-ED85-4B10-A470-158F0748252F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2022 год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" i="3" l="1"/>
  <c r="C27" i="3"/>
  <c r="E34" i="3"/>
  <c r="C30" i="3" l="1"/>
  <c r="E42" i="3"/>
  <c r="E40" i="3"/>
  <c r="E39" i="3"/>
  <c r="E38" i="3"/>
  <c r="D37" i="3"/>
  <c r="D43" i="3" s="1"/>
  <c r="C37" i="3"/>
  <c r="E36" i="3"/>
  <c r="E35" i="3"/>
  <c r="E33" i="3"/>
  <c r="E32" i="3"/>
  <c r="E31" i="3"/>
  <c r="D30" i="3"/>
  <c r="E29" i="3"/>
  <c r="C43" i="3" l="1"/>
  <c r="E37" i="3"/>
  <c r="E30" i="3" l="1"/>
  <c r="E43" i="3"/>
</calcChain>
</file>

<file path=xl/sharedStrings.xml><?xml version="1.0" encoding="utf-8"?>
<sst xmlns="http://schemas.openxmlformats.org/spreadsheetml/2006/main" count="67" uniqueCount="66">
  <si>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</si>
  <si>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</si>
  <si>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</si>
  <si>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Всего доходов</t>
  </si>
  <si>
    <t>(тыс. руб.)</t>
  </si>
  <si>
    <t xml:space="preserve">Безвозмездные поступления от других бюджетов бюджетной системы Российской Федерации </t>
  </si>
  <si>
    <t>к  решению Совета депутатов муниципального образования</t>
  </si>
  <si>
    <t>"Муниципальный округ Кезский район Удмуртской Республики"</t>
  </si>
  <si>
    <t xml:space="preserve">Сумма 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</si>
  <si>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</si>
  <si>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</si>
  <si>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Справочно: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</si>
  <si>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</si>
  <si>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</si>
  <si>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</si>
  <si>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</si>
  <si>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</si>
  <si>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</si>
  <si>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</si>
  <si>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Подпрограмма"Организация муниципального управления"(развитие инициативного бюджетирования на территории Кезского района)</t>
  </si>
  <si>
    <t>1.1.5.</t>
  </si>
  <si>
    <t>Направление остатков на начало года</t>
  </si>
  <si>
    <t>1.1.6.</t>
  </si>
  <si>
    <t>1.1.7.</t>
  </si>
  <si>
    <t>1.1.8.</t>
  </si>
  <si>
    <t>4.1.1.</t>
  </si>
  <si>
    <t>4.1.2.</t>
  </si>
  <si>
    <t>4.1.3.</t>
  </si>
  <si>
    <t>целевая дотация на продолжение дорожки</t>
  </si>
  <si>
    <t xml:space="preserve">Прочие доходы </t>
  </si>
  <si>
    <t>остатки средств на начало года на счетах поселений</t>
  </si>
  <si>
    <t>Исполнено</t>
  </si>
  <si>
    <t>% исполнения</t>
  </si>
  <si>
    <t>средства самообложения граждан и инициативное бюджетирование</t>
  </si>
  <si>
    <t>4.1.4.</t>
  </si>
  <si>
    <t>1.1.9.</t>
  </si>
  <si>
    <t>резервный фонд Правительства УР(обустройство пеш.дорожки в д.Тимены и строительство пешдорожки с.Кулига)</t>
  </si>
  <si>
    <t>Всего расходов</t>
  </si>
  <si>
    <t>1.1.10.</t>
  </si>
  <si>
    <t>1.1.11.</t>
  </si>
  <si>
    <t>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</si>
  <si>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Иные межбюджетные трансферты на финансирование дорожной деятельности в отношении автомобильных дорог общего пользования регионального и межмуниципального. местного значения за счет средств резервного фонда Правительства Российской Федерации</t>
  </si>
  <si>
    <t>1.1.13.</t>
  </si>
  <si>
    <t>1.1.12.</t>
  </si>
  <si>
    <t>Капитальный ремонт, ремонт и содержание автомобильных дорог общего пользования местного значения(Бюджет Кезского района)</t>
  </si>
  <si>
    <t>Софинансирование субсидий из  бюджета Удмуртской Республики(Бюджет Кезского района)</t>
  </si>
  <si>
    <t>Освещение автомобильных дорог общего пользования(Бюджет Кезского района)</t>
  </si>
  <si>
    <t>Мероприятия по землеустройству и землепользованию (выполнение кадастровых работ)(Бюджет Кезского района)</t>
  </si>
  <si>
    <t>Разработка проектной и сметной документации(Бюджет Кезского района)</t>
  </si>
  <si>
    <t>Содержание автомобильных дорог местного значения и сооружений на них в т.ч. по которым проходят маршруты школьных автобусов(Бюджет Удмуртской Республики)</t>
  </si>
  <si>
    <t>Развитие сети автомобильных дорог Удмуртской Республики(Бюджет Удмуртской Республики)</t>
  </si>
  <si>
    <t>Иные межбюджетные трансферты на финансирование дорожной деятельности в отношении автомобильных дорог общего пользования регионального и межмуниципального. местного значения за счет средств резервного фонда Правительства Российской Федерации(Федеральный бюджет)</t>
  </si>
  <si>
    <t>Финансирование дорожной деятельности в отношении автомобильных дорог общего пользования регионального или межмуниципального, местного значения(Федеральный бюджет)</t>
  </si>
  <si>
    <t>Финансирование расходов от средств самообложения граждан(средства населения)</t>
  </si>
  <si>
    <t>субсидия на содержание дорог,по которым проходят маршруты школьных автобусов</t>
  </si>
  <si>
    <t>Развитие сети автомобильных дорог Удмуртской Республики(ремонт ул.Герцена)</t>
  </si>
  <si>
    <t>2.2.</t>
  </si>
  <si>
    <t>2.3.</t>
  </si>
  <si>
    <t>2.4.</t>
  </si>
  <si>
    <t>остатки прошлого года по школьным маршрутам</t>
  </si>
  <si>
    <t>Субсидия из бюджета Удмуртской Республики бюджетам муниципальных образований на решение вопросов местного значения, осуществляемое с участием средств самообложения граждан(Бюджет Удмуртской Республики)</t>
  </si>
  <si>
    <t>Прочие работы, услуги по содержанию автомобильных дорог общего пользования(продолжение дорожки по ул.Лесовозная около новой школы)(целевая дотация, местный бюджет)</t>
  </si>
  <si>
    <t>Резервные фонды исполнительных органов государственной власти Удмуртской Республики(обустройство пеш дор.в д.Тимены, строительство пеш.дор. с.Кулига,ремонтно-восстан.работы а/д в д.Тимены)(Бюджет Удмуртской Республики)</t>
  </si>
  <si>
    <t>Исполнение бюджетных ассигнований муниципального дорожного фонда муниципального образования "Муниципальный округ Кезский район Удмуртской Республики" за  2022 год</t>
  </si>
  <si>
    <t>Приложение № 7</t>
  </si>
  <si>
    <t>от 31 марта 2023 года № 312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</si>
</sst>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1" fillId="0" borderId="1" xfId="0" applyFont="1" applyBorder="1"/>
    <xf numFmtId="164" fontId="0" fillId="0" borderId="1" xfId="0" applyNumberFormat="1" applyBorder="1"/>
    <xf numFmtId="164" fontId="2" fillId="0" borderId="1" xfId="0" applyNumberFormat="1" applyFont="1" applyBorder="1"/>
    <xf numFmtId="164" fontId="2" fillId="2" borderId="1" xfId="0" applyNumberFormat="1" applyFont="1" applyFill="1" applyBorder="1"/>
    <xf numFmtId="164" fontId="1" fillId="0" borderId="1" xfId="0" applyNumberFormat="1" applyFont="1" applyBorder="1"/>
    <xf numFmtId="164" fontId="0" fillId="0" borderId="0" xfId="0" applyNumberFormat="1"/>
    <xf numFmtId="2" fontId="1" fillId="0" borderId="1" xfId="0" applyNumberFormat="1" applyFont="1" applyBorder="1"/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/>
    </xf>
    <xf numFmtId="0" fontId="3" fillId="0" borderId="6" xfId="0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 readingOrder="1"/>
    </xf>
    <xf numFmtId="0" fontId="4" fillId="2" borderId="1" xfId="0" applyFont="1" applyFill="1" applyBorder="1" applyAlignment="1">
      <alignment horizontal="left" vertical="center" wrapText="1" readingOrder="1"/>
    </xf>
    <xf numFmtId="0" fontId="5" fillId="2" borderId="1" xfId="0" applyFont="1" applyFill="1" applyBorder="1" applyAlignment="1">
      <alignment horizontal="center" wrapText="1" readingOrder="1"/>
    </xf>
    <xf numFmtId="0" fontId="5" fillId="2" borderId="1" xfId="0" applyFont="1" applyFill="1" applyBorder="1" applyAlignment="1">
      <alignment horizontal="right" wrapText="1" readingOrder="1"/>
    </xf>
    <xf numFmtId="0" fontId="6" fillId="2" borderId="1" xfId="0" applyFont="1" applyFill="1" applyBorder="1" applyAlignment="1">
      <alignment horizontal="center" vertical="center" wrapText="1" readingOrder="1"/>
    </xf>
    <xf numFmtId="0" fontId="6" fillId="2" borderId="1" xfId="0" applyFont="1" applyFill="1" applyBorder="1" applyAlignment="1">
      <alignment horizontal="left" vertical="center" wrapText="1" readingOrder="1"/>
    </xf>
    <xf numFmtId="0" fontId="6" fillId="2" borderId="1" xfId="0" applyFont="1" applyFill="1" applyBorder="1" applyAlignment="1">
      <alignment horizontal="center" wrapText="1" readingOrder="1"/>
    </xf>
    <xf numFmtId="0" fontId="6" fillId="2" borderId="1" xfId="0" applyFont="1" applyFill="1" applyBorder="1" applyAlignment="1">
      <alignment horizontal="left" wrapText="1" readingOrder="1"/>
    </xf>
    <xf numFmtId="0" fontId="4" fillId="2" borderId="1" xfId="0" applyFont="1" applyFill="1" applyBorder="1" applyAlignment="1">
      <alignment horizontal="center" wrapText="1" readingOrder="1"/>
    </xf>
    <xf numFmtId="0" fontId="4" fillId="2" borderId="1" xfId="0" applyFont="1" applyFill="1" applyBorder="1" applyAlignment="1">
      <alignment horizontal="left" wrapText="1" readingOrder="1"/>
    </xf>
    <xf numFmtId="0" fontId="5" fillId="2" borderId="1" xfId="0" applyFont="1" applyFill="1" applyBorder="1" applyAlignment="1">
      <alignment horizontal="left" wrapText="1" readingOrder="1"/>
    </xf>
    <xf numFmtId="0" fontId="6" fillId="2" borderId="1" xfId="0" applyFont="1" applyFill="1" applyBorder="1" applyAlignment="1">
      <alignment horizontal="right" wrapText="1" readingOrder="1"/>
    </xf>
    <xf numFmtId="0" fontId="7" fillId="2" borderId="1" xfId="0" applyFont="1" applyFill="1" applyBorder="1" applyAlignment="1">
      <alignment horizontal="right" wrapText="1" readingOrder="1"/>
    </xf>
    <xf numFmtId="0" fontId="2" fillId="0" borderId="1" xfId="0" applyFont="1" applyBorder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4"/>
  <sheetViews>
    <sheetView tabSelected="1" view="pageBreakPreview" zoomScale="91" zoomScaleSheetLayoutView="91" workbookViewId="0">
      <selection activeCell="C4" sqref="C4"/>
    </sheetView>
  </sheetViews>
  <sheetFormatPr defaultRowHeight="15" x14ac:dyDescent="0.25"/>
  <cols>
    <col min="1" max="1" width="7.140625" customWidth="1"/>
    <col min="2" max="2" width="67.42578125" customWidth="1"/>
    <col min="3" max="3" width="16.7109375" customWidth="1"/>
    <col min="4" max="4" width="16" customWidth="1"/>
    <col min="5" max="5" width="13.5703125" customWidth="1"/>
  </cols>
  <sheetData>
    <row r="1" spans="1:5" ht="15.75" x14ac:dyDescent="0.25">
      <c r="A1" s="1"/>
      <c r="B1" s="1"/>
      <c r="C1" s="2" t="s">
        <v>64</v>
      </c>
    </row>
    <row r="2" spans="1:5" ht="15.75" x14ac:dyDescent="0.25">
      <c r="A2" s="1"/>
      <c r="B2" s="1"/>
      <c r="C2" s="2" t="s">
        <v>6</v>
      </c>
    </row>
    <row r="3" spans="1:5" ht="15.75" x14ac:dyDescent="0.25">
      <c r="A3" s="1"/>
      <c r="B3" s="1"/>
      <c r="C3" s="2" t="s">
        <v>7</v>
      </c>
    </row>
    <row r="4" spans="1:5" ht="15.75" x14ac:dyDescent="0.25">
      <c r="A4" s="1"/>
      <c r="B4" s="1"/>
      <c r="C4" s="2" t="s">
        <v>65</v>
      </c>
    </row>
    <row r="5" spans="1:5" ht="15.75" x14ac:dyDescent="0.25">
      <c r="A5" s="1"/>
      <c r="B5" s="1"/>
      <c r="C5" s="1"/>
    </row>
    <row r="6" spans="1:5" ht="63" customHeight="1" x14ac:dyDescent="0.25">
      <c r="A6" s="1"/>
      <c r="B6" s="31" t="s">
        <v>63</v>
      </c>
      <c r="C6" s="31"/>
      <c r="D6" s="31"/>
    </row>
    <row r="7" spans="1:5" ht="15.75" x14ac:dyDescent="0.25">
      <c r="A7" s="1"/>
      <c r="B7" s="1"/>
      <c r="C7" s="1"/>
    </row>
    <row r="8" spans="1:5" ht="15.75" x14ac:dyDescent="0.25">
      <c r="A8" s="1"/>
      <c r="B8" s="1"/>
      <c r="C8" s="35" t="s">
        <v>4</v>
      </c>
      <c r="D8" s="35"/>
      <c r="E8" s="35"/>
    </row>
    <row r="9" spans="1:5" ht="28.5" x14ac:dyDescent="0.25">
      <c r="A9" s="12" t="s">
        <v>0</v>
      </c>
      <c r="B9" s="13" t="s">
        <v>1</v>
      </c>
      <c r="C9" s="14" t="s">
        <v>8</v>
      </c>
      <c r="D9" s="15" t="s">
        <v>31</v>
      </c>
      <c r="E9" s="16" t="s">
        <v>32</v>
      </c>
    </row>
    <row r="10" spans="1:5" ht="45.75" customHeight="1" x14ac:dyDescent="0.25">
      <c r="A10" s="17">
        <v>1</v>
      </c>
      <c r="B10" s="18" t="s">
        <v>9</v>
      </c>
      <c r="C10" s="23">
        <v>133505.79999999999</v>
      </c>
      <c r="D10" s="23">
        <v>120546</v>
      </c>
      <c r="E10" s="28">
        <v>90.3</v>
      </c>
    </row>
    <row r="11" spans="1:5" ht="78.75" hidden="1" customHeight="1" x14ac:dyDescent="0.25">
      <c r="A11" s="21" t="s">
        <v>13</v>
      </c>
      <c r="B11" s="22" t="s">
        <v>10</v>
      </c>
      <c r="C11" s="28">
        <v>133505.79999999999</v>
      </c>
      <c r="D11" s="28">
        <v>120546</v>
      </c>
      <c r="E11" s="28">
        <v>90.3</v>
      </c>
    </row>
    <row r="12" spans="1:5" ht="78.75" hidden="1" customHeight="1" x14ac:dyDescent="0.25">
      <c r="A12" s="23" t="s">
        <v>14</v>
      </c>
      <c r="B12" s="24" t="s">
        <v>44</v>
      </c>
      <c r="C12" s="28">
        <v>44164.800000000003</v>
      </c>
      <c r="D12" s="28">
        <v>32634.7</v>
      </c>
      <c r="E12" s="28">
        <v>73.900000000000006</v>
      </c>
    </row>
    <row r="13" spans="1:5" ht="31.5" x14ac:dyDescent="0.25">
      <c r="A13" s="23" t="s">
        <v>15</v>
      </c>
      <c r="B13" s="24" t="s">
        <v>45</v>
      </c>
      <c r="C13" s="28">
        <v>191.1</v>
      </c>
      <c r="D13" s="28">
        <v>144.19999999999999</v>
      </c>
      <c r="E13" s="28">
        <v>75.5</v>
      </c>
    </row>
    <row r="14" spans="1:5" ht="31.5" x14ac:dyDescent="0.25">
      <c r="A14" s="23" t="s">
        <v>16</v>
      </c>
      <c r="B14" s="24" t="s">
        <v>46</v>
      </c>
      <c r="C14" s="28">
        <v>5789.9</v>
      </c>
      <c r="D14" s="28">
        <v>5650.2</v>
      </c>
      <c r="E14" s="28">
        <v>97.6</v>
      </c>
    </row>
    <row r="15" spans="1:5" ht="47.25" x14ac:dyDescent="0.25">
      <c r="A15" s="23" t="s">
        <v>17</v>
      </c>
      <c r="B15" s="24" t="s">
        <v>49</v>
      </c>
      <c r="C15" s="28">
        <v>14247.1</v>
      </c>
      <c r="D15" s="28">
        <v>13052</v>
      </c>
      <c r="E15" s="28">
        <v>91.6</v>
      </c>
    </row>
    <row r="16" spans="1:5" ht="27.75" customHeight="1" x14ac:dyDescent="0.25">
      <c r="A16" s="23" t="s">
        <v>20</v>
      </c>
      <c r="B16" s="24" t="s">
        <v>50</v>
      </c>
      <c r="C16" s="28">
        <v>51040.6</v>
      </c>
      <c r="D16" s="28">
        <v>51040.6</v>
      </c>
      <c r="E16" s="28">
        <v>100</v>
      </c>
    </row>
    <row r="17" spans="1:7" ht="33" customHeight="1" x14ac:dyDescent="0.25">
      <c r="A17" s="23" t="s">
        <v>22</v>
      </c>
      <c r="B17" s="24" t="s">
        <v>47</v>
      </c>
      <c r="C17" s="28">
        <v>300</v>
      </c>
      <c r="D17" s="28">
        <v>252.6</v>
      </c>
      <c r="E17" s="28">
        <v>84.2</v>
      </c>
    </row>
    <row r="18" spans="1:7" ht="46.5" customHeight="1" x14ac:dyDescent="0.25">
      <c r="A18" s="23" t="s">
        <v>23</v>
      </c>
      <c r="B18" s="24" t="s">
        <v>53</v>
      </c>
      <c r="C18" s="28">
        <v>111.5</v>
      </c>
      <c r="D18" s="28">
        <v>111.5</v>
      </c>
      <c r="E18" s="28">
        <v>100</v>
      </c>
      <c r="G18" s="10"/>
    </row>
    <row r="19" spans="1:7" ht="63" x14ac:dyDescent="0.25">
      <c r="A19" s="23" t="s">
        <v>24</v>
      </c>
      <c r="B19" s="24" t="s">
        <v>60</v>
      </c>
      <c r="C19" s="28">
        <v>334.5</v>
      </c>
      <c r="D19" s="28">
        <v>334.5</v>
      </c>
      <c r="E19" s="28">
        <v>100</v>
      </c>
    </row>
    <row r="20" spans="1:7" ht="47.25" x14ac:dyDescent="0.25">
      <c r="A20" s="23" t="s">
        <v>35</v>
      </c>
      <c r="B20" s="24" t="s">
        <v>61</v>
      </c>
      <c r="C20" s="28">
        <v>417.3</v>
      </c>
      <c r="D20" s="28">
        <v>417.3</v>
      </c>
      <c r="E20" s="28">
        <v>100</v>
      </c>
    </row>
    <row r="21" spans="1:7" ht="63" x14ac:dyDescent="0.25">
      <c r="A21" s="23" t="s">
        <v>38</v>
      </c>
      <c r="B21" s="24" t="s">
        <v>62</v>
      </c>
      <c r="C21" s="28">
        <v>5349.5</v>
      </c>
      <c r="D21" s="28">
        <v>5348.9</v>
      </c>
      <c r="E21" s="28">
        <v>99.99</v>
      </c>
    </row>
    <row r="22" spans="1:7" ht="31.5" x14ac:dyDescent="0.25">
      <c r="A22" s="23" t="s">
        <v>39</v>
      </c>
      <c r="B22" s="24" t="s">
        <v>48</v>
      </c>
      <c r="C22" s="28">
        <v>90.3</v>
      </c>
      <c r="D22" s="28">
        <v>90.3</v>
      </c>
      <c r="E22" s="28">
        <v>100</v>
      </c>
    </row>
    <row r="23" spans="1:7" ht="61.5" customHeight="1" x14ac:dyDescent="0.25">
      <c r="A23" s="23" t="s">
        <v>43</v>
      </c>
      <c r="B23" s="24" t="s">
        <v>52</v>
      </c>
      <c r="C23" s="28">
        <v>7240.5</v>
      </c>
      <c r="D23" s="28">
        <v>7240.5</v>
      </c>
      <c r="E23" s="28">
        <v>100</v>
      </c>
    </row>
    <row r="24" spans="1:7" ht="78.75" x14ac:dyDescent="0.25">
      <c r="A24" s="23" t="s">
        <v>42</v>
      </c>
      <c r="B24" s="24" t="s">
        <v>51</v>
      </c>
      <c r="C24" s="28">
        <v>4228.8</v>
      </c>
      <c r="D24" s="28">
        <v>4228.8</v>
      </c>
      <c r="E24" s="28">
        <v>100</v>
      </c>
    </row>
    <row r="25" spans="1:7" ht="15.75" x14ac:dyDescent="0.25">
      <c r="A25" s="25">
        <v>2</v>
      </c>
      <c r="B25" s="26" t="s">
        <v>12</v>
      </c>
      <c r="C25" s="29">
        <v>3562.6</v>
      </c>
      <c r="D25" s="29">
        <v>3556</v>
      </c>
      <c r="E25" s="29">
        <v>99.8</v>
      </c>
    </row>
    <row r="26" spans="1:7" ht="47.25" x14ac:dyDescent="0.25">
      <c r="A26" s="23" t="s">
        <v>18</v>
      </c>
      <c r="B26" s="24" t="s">
        <v>19</v>
      </c>
      <c r="C26" s="28">
        <v>3562.6</v>
      </c>
      <c r="D26" s="28">
        <v>3556</v>
      </c>
      <c r="E26" s="20">
        <v>99.8</v>
      </c>
    </row>
    <row r="27" spans="1:7" ht="15.75" x14ac:dyDescent="0.25">
      <c r="A27" s="19"/>
      <c r="B27" s="27" t="s">
        <v>37</v>
      </c>
      <c r="C27" s="20">
        <f>C10+C25</f>
        <v>137068.4</v>
      </c>
      <c r="D27" s="20">
        <f>D10+D25</f>
        <v>124102</v>
      </c>
      <c r="E27" s="20">
        <v>90.5</v>
      </c>
    </row>
    <row r="28" spans="1:7" ht="15.75" x14ac:dyDescent="0.25">
      <c r="A28" s="32" t="s">
        <v>11</v>
      </c>
      <c r="B28" s="33"/>
      <c r="C28" s="34"/>
      <c r="D28" s="1"/>
      <c r="E28" s="1"/>
    </row>
    <row r="29" spans="1:7" ht="94.5" x14ac:dyDescent="0.25">
      <c r="A29" s="3">
        <v>1</v>
      </c>
      <c r="B29" s="4" t="s">
        <v>2</v>
      </c>
      <c r="C29" s="3">
        <v>44858</v>
      </c>
      <c r="D29" s="3">
        <v>45994</v>
      </c>
      <c r="E29" s="7">
        <f>D29/C29*100</f>
        <v>102.5324356859423</v>
      </c>
    </row>
    <row r="30" spans="1:7" ht="31.5" x14ac:dyDescent="0.25">
      <c r="A30" s="3">
        <v>2</v>
      </c>
      <c r="B30" s="4" t="s">
        <v>5</v>
      </c>
      <c r="C30" s="10">
        <f>C31+C32+C33+C34</f>
        <v>76279.100000000006</v>
      </c>
      <c r="D30" s="6">
        <f>D31+D32+D33+D34</f>
        <v>75084</v>
      </c>
      <c r="E30" s="7">
        <f t="shared" ref="E30:E43" si="0">D30/C30*100</f>
        <v>98.433253669747018</v>
      </c>
    </row>
    <row r="31" spans="1:7" ht="31.5" x14ac:dyDescent="0.25">
      <c r="A31" s="30" t="s">
        <v>18</v>
      </c>
      <c r="B31" s="4" t="s">
        <v>54</v>
      </c>
      <c r="C31" s="8">
        <v>13769.2</v>
      </c>
      <c r="D31" s="8">
        <v>12574.1</v>
      </c>
      <c r="E31" s="7">
        <f t="shared" si="0"/>
        <v>91.320483397728253</v>
      </c>
    </row>
    <row r="32" spans="1:7" ht="31.5" x14ac:dyDescent="0.25">
      <c r="A32" s="30" t="s">
        <v>56</v>
      </c>
      <c r="B32" s="4" t="s">
        <v>55</v>
      </c>
      <c r="C32" s="8">
        <v>51040.6</v>
      </c>
      <c r="D32" s="7">
        <v>51040.6</v>
      </c>
      <c r="E32" s="7">
        <f t="shared" si="0"/>
        <v>100</v>
      </c>
    </row>
    <row r="33" spans="1:5" ht="47.25" x14ac:dyDescent="0.25">
      <c r="A33" s="30" t="s">
        <v>57</v>
      </c>
      <c r="B33" s="4" t="s">
        <v>40</v>
      </c>
      <c r="C33" s="8">
        <v>7240.5</v>
      </c>
      <c r="D33" s="7">
        <v>7240.5</v>
      </c>
      <c r="E33" s="7">
        <f t="shared" si="0"/>
        <v>100</v>
      </c>
    </row>
    <row r="34" spans="1:5" ht="15" customHeight="1" x14ac:dyDescent="0.25">
      <c r="A34" s="30" t="s">
        <v>58</v>
      </c>
      <c r="B34" s="4" t="s">
        <v>41</v>
      </c>
      <c r="C34" s="8">
        <v>4228.8</v>
      </c>
      <c r="D34" s="7">
        <v>4228.8</v>
      </c>
      <c r="E34" s="7">
        <f t="shared" si="0"/>
        <v>100</v>
      </c>
    </row>
    <row r="35" spans="1:5" ht="16.5" customHeight="1" x14ac:dyDescent="0.25">
      <c r="A35" s="3">
        <v>3</v>
      </c>
      <c r="B35" s="4" t="s">
        <v>21</v>
      </c>
      <c r="C35" s="7">
        <v>5033.1000000000004</v>
      </c>
      <c r="D35" s="7">
        <v>5033.1000000000004</v>
      </c>
      <c r="E35" s="7">
        <f t="shared" si="0"/>
        <v>100</v>
      </c>
    </row>
    <row r="36" spans="1:5" ht="15.75" x14ac:dyDescent="0.25">
      <c r="A36" s="3"/>
      <c r="B36" s="4" t="s">
        <v>59</v>
      </c>
      <c r="C36" s="7">
        <v>477.8</v>
      </c>
      <c r="D36" s="7">
        <v>477.8</v>
      </c>
      <c r="E36" s="7">
        <f t="shared" si="0"/>
        <v>100</v>
      </c>
    </row>
    <row r="37" spans="1:5" ht="15.75" x14ac:dyDescent="0.25">
      <c r="A37" s="3">
        <v>4</v>
      </c>
      <c r="B37" s="4" t="s">
        <v>29</v>
      </c>
      <c r="C37" s="7">
        <f>C38+C39+C40+C41+C42</f>
        <v>10420.400000000001</v>
      </c>
      <c r="D37" s="7">
        <f>D38+D39+D40+D41+D42</f>
        <v>10420.400000000001</v>
      </c>
      <c r="E37" s="7">
        <f t="shared" si="0"/>
        <v>100</v>
      </c>
    </row>
    <row r="38" spans="1:5" ht="31.5" x14ac:dyDescent="0.25">
      <c r="A38" s="30" t="s">
        <v>25</v>
      </c>
      <c r="B38" s="4" t="s">
        <v>33</v>
      </c>
      <c r="C38" s="7">
        <v>3613</v>
      </c>
      <c r="D38" s="7">
        <v>3613</v>
      </c>
      <c r="E38" s="7">
        <f t="shared" si="0"/>
        <v>100</v>
      </c>
    </row>
    <row r="39" spans="1:5" ht="15.75" x14ac:dyDescent="0.25">
      <c r="A39" s="30" t="s">
        <v>26</v>
      </c>
      <c r="B39" s="4" t="s">
        <v>30</v>
      </c>
      <c r="C39" s="7">
        <v>1040.5999999999999</v>
      </c>
      <c r="D39" s="7">
        <v>1040.5999999999999</v>
      </c>
      <c r="E39" s="7">
        <f t="shared" si="0"/>
        <v>100</v>
      </c>
    </row>
    <row r="40" spans="1:5" ht="15.75" x14ac:dyDescent="0.25">
      <c r="A40" s="30" t="s">
        <v>27</v>
      </c>
      <c r="B40" s="4" t="s">
        <v>28</v>
      </c>
      <c r="C40" s="8">
        <v>417.3</v>
      </c>
      <c r="D40" s="8">
        <v>417.3</v>
      </c>
      <c r="E40" s="7">
        <f t="shared" si="0"/>
        <v>100</v>
      </c>
    </row>
    <row r="41" spans="1:5" ht="15.75" hidden="1" x14ac:dyDescent="0.25">
      <c r="A41" s="30"/>
      <c r="B41" s="4"/>
      <c r="C41" s="7"/>
      <c r="D41" s="7"/>
      <c r="E41" s="7"/>
    </row>
    <row r="42" spans="1:5" ht="31.5" x14ac:dyDescent="0.25">
      <c r="A42" s="30" t="s">
        <v>34</v>
      </c>
      <c r="B42" s="4" t="s">
        <v>36</v>
      </c>
      <c r="C42" s="8">
        <v>5349.5</v>
      </c>
      <c r="D42" s="8">
        <v>5349.5</v>
      </c>
      <c r="E42" s="7">
        <f t="shared" si="0"/>
        <v>100</v>
      </c>
    </row>
    <row r="43" spans="1:5" ht="15.75" x14ac:dyDescent="0.25">
      <c r="A43" s="3"/>
      <c r="B43" s="5" t="s">
        <v>3</v>
      </c>
      <c r="C43" s="11">
        <f>C29+C30+C37+C35+C36</f>
        <v>137068.4</v>
      </c>
      <c r="D43" s="11">
        <f>D29+D30+D37+D35+D36</f>
        <v>137009.29999999999</v>
      </c>
      <c r="E43" s="9">
        <f t="shared" si="0"/>
        <v>99.956882840975751</v>
      </c>
    </row>
    <row r="44" spans="1:5" ht="15.75" x14ac:dyDescent="0.25">
      <c r="A44" s="1"/>
      <c r="B44" s="1"/>
      <c r="C44" s="1"/>
    </row>
  </sheetData>
  <mergeCells count="3">
    <mergeCell ref="B6:D6"/>
    <mergeCell ref="A28:C28"/>
    <mergeCell ref="C8:E8"/>
  </mergeCells>
  <pageMargins left="0.7" right="0.7" top="0.75" bottom="0.75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 год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2023-03-28T12:08:02Z</dcterms:modified>
</cp:coreProperties>
</file>