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D60239FD-30BE-435C-9210-9737449F1BF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3" sheetId="2" r:id="rId1"/>
  </sheets>
  <definedNames>
    <definedName name="_xlnm.Print_Area" localSheetId="0">'2023'!$A$1:$F$38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2" l="1"/>
  <c r="D11" i="2"/>
  <c r="F21" i="2"/>
  <c r="D38" i="2" l="1"/>
  <c r="E38" i="2"/>
  <c r="F33" i="2"/>
  <c r="F34" i="2"/>
  <c r="F35" i="2"/>
  <c r="F36" i="2"/>
  <c r="F37" i="2"/>
  <c r="F32" i="2"/>
  <c r="F13" i="2"/>
  <c r="F14" i="2"/>
  <c r="F15" i="2"/>
  <c r="F16" i="2"/>
  <c r="F17" i="2"/>
  <c r="F18" i="2"/>
  <c r="F19" i="2"/>
  <c r="F20" i="2"/>
  <c r="F24" i="2"/>
  <c r="F25" i="2"/>
  <c r="F27" i="2"/>
  <c r="F28" i="2"/>
  <c r="F29" i="2"/>
  <c r="D10" i="2"/>
  <c r="E11" i="2"/>
  <c r="E10" i="2" s="1"/>
  <c r="E30" i="2" s="1"/>
  <c r="D30" i="2" l="1"/>
  <c r="C23" i="2"/>
  <c r="F23" i="2" s="1"/>
  <c r="C11" i="2"/>
  <c r="F11" i="2" s="1"/>
  <c r="C26" i="2"/>
  <c r="F26" i="2" s="1"/>
  <c r="C38" i="2"/>
  <c r="F38" i="2" s="1"/>
  <c r="C22" i="2" l="1"/>
  <c r="F22" i="2" s="1"/>
  <c r="C10" i="2"/>
  <c r="C30" i="2" l="1"/>
  <c r="F30" i="2" s="1"/>
  <c r="F10" i="2"/>
</calcChain>
</file>

<file path=xl/sharedStrings.xml><?xml version="1.0" encoding="utf-8"?>
<sst xmlns="http://schemas.openxmlformats.org/spreadsheetml/2006/main" count="55" uniqueCount="49">
  <si>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</si>
  <si>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</si>
  <si>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</si>
  <si>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</si>
  <si>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</si>
  <si>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</si>
  <si>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</si>
  <si>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</si>
  <si>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</si>
  <si>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</si>
  <si>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</si>
  <si>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</si>
  <si>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</si>
  <si>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</si>
  <si>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</si>
  <si>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</si>
  <si>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</si>
  <si>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</si>
  <si>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</si>
  <si>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</si>
  <si>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</si>
  <si>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</si>
  <si>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</si>
  <si>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</si>
  <si>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</si>
  <si>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</si>
  <si>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Муниципальная программа "Создание условий для устойчивого экономического развития"</t>
  </si>
  <si>
    <t>Софинансирование из бюджета района субсидий из бюджета Удмуртской Республики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</si>
  <si>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</si>
  <si>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</si>
  <si>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</si>
  <si>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</si>
  <si>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</si>
  <si>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2023 год</t>
  </si>
  <si>
    <t>Иные доходы(субсидии бюджетам в рамках обеспечения комплексного развития сельских территорий)</t>
  </si>
  <si>
    <t>1.1.6.</t>
  </si>
  <si>
    <t>Обеспечение комплексного развития сельских территорий(мероприятия по благоустройству сельских территорий)</t>
  </si>
  <si>
    <t>Мероприятия по землеустройству и землепользованию</t>
  </si>
  <si>
    <t>3.1.2.</t>
  </si>
  <si>
    <t>3.1.1.</t>
  </si>
  <si>
    <t>1.1.7.</t>
  </si>
  <si>
    <t>+</t>
  </si>
  <si>
    <t>-</t>
  </si>
  <si>
    <t>Уточненный бюджет</t>
  </si>
  <si>
    <t>Направление остатков на начало года</t>
  </si>
  <si>
    <t>1.1.8.</t>
  </si>
  <si>
    <t>Проведение государственной экспертизы проектной документации</t>
  </si>
  <si>
    <t>Субсидии на капитальный ремонт и ремонт автомобильных дорог местного значения и искусственных сооружений на них,в том числе на проектирование,включая капитальный ремонт и ремонт автомобильных дорог местного значения-подьездных автодорог к садовым некоммерческим товариществам</t>
  </si>
  <si>
    <t>от 16 февраля 2023 года №300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</si>
</sst>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/>
    <xf numFmtId="0" fontId="7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8" fillId="0" borderId="0" xfId="0" applyFont="1"/>
    <xf numFmtId="0" fontId="8" fillId="0" borderId="1" xfId="0" applyFont="1" applyBorder="1"/>
    <xf numFmtId="2" fontId="1" fillId="0" borderId="1" xfId="0" applyNumberFormat="1" applyFont="1" applyBorder="1" applyAlignment="1">
      <alignment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8" fillId="0" borderId="1" xfId="0" applyNumberFormat="1" applyFont="1" applyBorder="1"/>
    <xf numFmtId="2" fontId="1" fillId="0" borderId="1" xfId="0" applyNumberFormat="1" applyFont="1" applyBorder="1"/>
    <xf numFmtId="2" fontId="1" fillId="0" borderId="0" xfId="0" applyNumberFormat="1" applyFont="1"/>
    <xf numFmtId="2" fontId="8" fillId="0" borderId="1" xfId="0" applyNumberFormat="1" applyFont="1" applyBorder="1"/>
    <xf numFmtId="2" fontId="8" fillId="0" borderId="0" xfId="0" applyNumberFormat="1" applyFont="1"/>
    <xf numFmtId="2" fontId="6" fillId="0" borderId="1" xfId="0" applyNumberFormat="1" applyFont="1" applyBorder="1" applyAlignment="1">
      <alignment horizontal="center" vertical="center" wrapText="1"/>
    </xf>
    <xf numFmtId="2" fontId="3" fillId="0" borderId="0" xfId="0" applyNumberFormat="1" applyFont="1"/>
    <xf numFmtId="2" fontId="6" fillId="0" borderId="0" xfId="0" applyNumberFormat="1" applyFont="1"/>
    <xf numFmtId="164" fontId="5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3.5703125" customWidth="1"/>
    <col min="4" max="4" width="13.140625" customWidth="1"/>
    <col min="5" max="5" width="11.7109375" customWidth="1"/>
    <col min="6" max="6" width="14" customWidth="1"/>
  </cols>
  <sheetData>
    <row r="1" spans="1:6" ht="15.75" x14ac:dyDescent="0.25">
      <c r="A1" s="2"/>
      <c r="B1" s="2"/>
      <c r="C1" s="3" t="s">
        <v>21</v>
      </c>
    </row>
    <row r="2" spans="1:6" ht="15.75" x14ac:dyDescent="0.25">
      <c r="A2" s="2"/>
      <c r="B2" s="2"/>
      <c r="C2" s="3" t="s">
        <v>6</v>
      </c>
    </row>
    <row r="3" spans="1:6" ht="15.75" x14ac:dyDescent="0.25">
      <c r="A3" s="2"/>
      <c r="B3" s="2"/>
      <c r="C3" s="3" t="s">
        <v>7</v>
      </c>
    </row>
    <row r="4" spans="1:6" ht="15.75" x14ac:dyDescent="0.25">
      <c r="A4" s="2"/>
      <c r="B4" s="2"/>
      <c r="C4" s="3" t="s">
        <v>48</v>
      </c>
    </row>
    <row r="5" spans="1:6" ht="15.75" x14ac:dyDescent="0.25">
      <c r="A5" s="2"/>
      <c r="B5" s="2"/>
      <c r="C5" s="2"/>
    </row>
    <row r="6" spans="1:6" ht="47.25" x14ac:dyDescent="0.25">
      <c r="A6" s="2"/>
      <c r="B6" s="1" t="s">
        <v>33</v>
      </c>
      <c r="C6" s="2"/>
    </row>
    <row r="7" spans="1:6" ht="15.75" x14ac:dyDescent="0.25">
      <c r="A7" s="2"/>
      <c r="B7" s="2"/>
      <c r="C7" s="2"/>
    </row>
    <row r="8" spans="1:6" ht="15.75" x14ac:dyDescent="0.25">
      <c r="A8" s="2"/>
      <c r="B8" s="2"/>
      <c r="C8" s="42" t="s">
        <v>28</v>
      </c>
      <c r="D8" s="42"/>
      <c r="E8" s="42"/>
      <c r="F8" s="42"/>
    </row>
    <row r="9" spans="1:6" ht="31.5" x14ac:dyDescent="0.25">
      <c r="A9" s="4" t="s">
        <v>0</v>
      </c>
      <c r="B9" s="5" t="s">
        <v>1</v>
      </c>
      <c r="C9" s="8" t="s">
        <v>8</v>
      </c>
      <c r="D9" s="26" t="s">
        <v>41</v>
      </c>
      <c r="E9" s="26" t="s">
        <v>42</v>
      </c>
      <c r="F9" s="27" t="s">
        <v>43</v>
      </c>
    </row>
    <row r="10" spans="1:6" ht="31.5" x14ac:dyDescent="0.25">
      <c r="A10" s="18">
        <v>1</v>
      </c>
      <c r="B10" s="19" t="s">
        <v>9</v>
      </c>
      <c r="C10" s="20">
        <f>C11</f>
        <v>60929628.950000003</v>
      </c>
      <c r="D10" s="20">
        <f t="shared" ref="D10:E10" si="0">D11</f>
        <v>12900018.74</v>
      </c>
      <c r="E10" s="20">
        <f t="shared" si="0"/>
        <v>0</v>
      </c>
      <c r="F10" s="38">
        <f>C10+D10-E10</f>
        <v>73829647.689999998</v>
      </c>
    </row>
    <row r="11" spans="1:6" ht="47.25" x14ac:dyDescent="0.25">
      <c r="A11" s="11" t="s">
        <v>14</v>
      </c>
      <c r="B11" s="6" t="s">
        <v>10</v>
      </c>
      <c r="C11" s="9">
        <f>C12+C14+C15+C16+C17+C18+C19+C20</f>
        <v>60929628.950000003</v>
      </c>
      <c r="D11" s="9">
        <f>D12+D14+D15+D16+D17+D18+D19+D20+D21</f>
        <v>12900018.74</v>
      </c>
      <c r="E11" s="9">
        <f t="shared" ref="E11" si="1">E12+E14+E15+E16+E17+E18+E19+E20</f>
        <v>0</v>
      </c>
      <c r="F11" s="38">
        <f t="shared" ref="F11:F30" si="2">C11+D11-E11</f>
        <v>73829647.689999998</v>
      </c>
    </row>
    <row r="12" spans="1:6" ht="31.5" x14ac:dyDescent="0.25">
      <c r="A12" s="13" t="s">
        <v>15</v>
      </c>
      <c r="B12" s="7" t="s">
        <v>11</v>
      </c>
      <c r="C12" s="10">
        <v>33147766.199999999</v>
      </c>
      <c r="D12" s="33">
        <v>4900018.74</v>
      </c>
      <c r="E12" s="26"/>
      <c r="F12" s="38">
        <f>C12+D12-E12</f>
        <v>38047784.939999998</v>
      </c>
    </row>
    <row r="13" spans="1:6" ht="78.75" hidden="1" x14ac:dyDescent="0.25">
      <c r="A13" s="12">
        <v>2</v>
      </c>
      <c r="B13" s="7" t="s">
        <v>3</v>
      </c>
      <c r="C13" s="10"/>
      <c r="D13" s="26"/>
      <c r="E13" s="26"/>
      <c r="F13" s="38">
        <f t="shared" si="2"/>
        <v>0</v>
      </c>
    </row>
    <row r="14" spans="1:6" ht="31.5" x14ac:dyDescent="0.25">
      <c r="A14" s="14" t="s">
        <v>16</v>
      </c>
      <c r="B14" s="7" t="s">
        <v>4</v>
      </c>
      <c r="C14" s="10">
        <v>157202.75</v>
      </c>
      <c r="D14" s="30"/>
      <c r="E14" s="26"/>
      <c r="F14" s="38">
        <f t="shared" si="2"/>
        <v>157202.75</v>
      </c>
    </row>
    <row r="15" spans="1:6" ht="15.75" x14ac:dyDescent="0.25">
      <c r="A15" s="14" t="s">
        <v>17</v>
      </c>
      <c r="B15" s="7" t="s">
        <v>12</v>
      </c>
      <c r="C15" s="10">
        <v>6400000</v>
      </c>
      <c r="D15" s="26"/>
      <c r="E15" s="26"/>
      <c r="F15" s="38">
        <f t="shared" si="2"/>
        <v>6400000</v>
      </c>
    </row>
    <row r="16" spans="1:6" ht="46.5" customHeight="1" x14ac:dyDescent="0.25">
      <c r="A16" s="14" t="s">
        <v>18</v>
      </c>
      <c r="B16" s="7" t="s">
        <v>5</v>
      </c>
      <c r="C16" s="10">
        <v>10978200</v>
      </c>
      <c r="D16" s="26"/>
      <c r="E16" s="26"/>
      <c r="F16" s="38">
        <f t="shared" si="2"/>
        <v>10978200</v>
      </c>
    </row>
    <row r="17" spans="1:6" ht="15.75" hidden="1" x14ac:dyDescent="0.25">
      <c r="A17" s="14" t="s">
        <v>23</v>
      </c>
      <c r="B17" s="7" t="s">
        <v>24</v>
      </c>
      <c r="C17" s="10"/>
      <c r="D17" s="26"/>
      <c r="E17" s="26"/>
      <c r="F17" s="38">
        <f t="shared" si="2"/>
        <v>0</v>
      </c>
    </row>
    <row r="18" spans="1:6" ht="15.75" x14ac:dyDescent="0.25">
      <c r="A18" s="14" t="s">
        <v>23</v>
      </c>
      <c r="B18" s="7" t="s">
        <v>25</v>
      </c>
      <c r="C18" s="10">
        <v>60000</v>
      </c>
      <c r="D18" s="26">
        <v>6000000</v>
      </c>
      <c r="E18" s="26"/>
      <c r="F18" s="38">
        <f t="shared" si="2"/>
        <v>6060000</v>
      </c>
    </row>
    <row r="19" spans="1:6" ht="15.75" x14ac:dyDescent="0.25">
      <c r="A19" s="14" t="s">
        <v>35</v>
      </c>
      <c r="B19" s="7" t="s">
        <v>24</v>
      </c>
      <c r="C19" s="10">
        <v>9886460</v>
      </c>
      <c r="D19" s="26"/>
      <c r="E19" s="26"/>
      <c r="F19" s="38">
        <f t="shared" si="2"/>
        <v>9886460</v>
      </c>
    </row>
    <row r="20" spans="1:6" ht="15.75" x14ac:dyDescent="0.25">
      <c r="A20" s="14" t="s">
        <v>40</v>
      </c>
      <c r="B20" s="7" t="s">
        <v>37</v>
      </c>
      <c r="C20" s="10">
        <v>300000</v>
      </c>
      <c r="D20" s="26"/>
      <c r="E20" s="26"/>
      <c r="F20" s="38">
        <f t="shared" si="2"/>
        <v>300000</v>
      </c>
    </row>
    <row r="21" spans="1:6" ht="21" customHeight="1" x14ac:dyDescent="0.25">
      <c r="A21" s="14" t="s">
        <v>45</v>
      </c>
      <c r="B21" s="7" t="s">
        <v>46</v>
      </c>
      <c r="C21" s="10"/>
      <c r="D21" s="26">
        <v>2000000</v>
      </c>
      <c r="E21" s="26"/>
      <c r="F21" s="38">
        <f t="shared" si="2"/>
        <v>2000000</v>
      </c>
    </row>
    <row r="22" spans="1:6" ht="15.75" x14ac:dyDescent="0.25">
      <c r="A22" s="15">
        <v>2</v>
      </c>
      <c r="B22" s="16" t="s">
        <v>13</v>
      </c>
      <c r="C22" s="17">
        <f>C23</f>
        <v>400000</v>
      </c>
      <c r="D22" s="26"/>
      <c r="E22" s="26"/>
      <c r="F22" s="38">
        <f t="shared" si="2"/>
        <v>400000</v>
      </c>
    </row>
    <row r="23" spans="1:6" ht="47.25" x14ac:dyDescent="0.25">
      <c r="A23" s="14" t="s">
        <v>19</v>
      </c>
      <c r="B23" s="7" t="s">
        <v>22</v>
      </c>
      <c r="C23" s="10">
        <f>C25</f>
        <v>400000</v>
      </c>
      <c r="D23" s="26"/>
      <c r="E23" s="26"/>
      <c r="F23" s="38">
        <f t="shared" si="2"/>
        <v>400000</v>
      </c>
    </row>
    <row r="24" spans="1:6" ht="31.5" hidden="1" x14ac:dyDescent="0.25">
      <c r="A24" s="14" t="s">
        <v>20</v>
      </c>
      <c r="B24" s="7" t="s">
        <v>11</v>
      </c>
      <c r="C24" s="10"/>
      <c r="D24" s="26"/>
      <c r="E24" s="26"/>
      <c r="F24" s="38">
        <f t="shared" si="2"/>
        <v>0</v>
      </c>
    </row>
    <row r="25" spans="1:6" ht="31.5" x14ac:dyDescent="0.25">
      <c r="A25" s="14" t="s">
        <v>20</v>
      </c>
      <c r="B25" s="7" t="s">
        <v>27</v>
      </c>
      <c r="C25" s="10">
        <v>400000</v>
      </c>
      <c r="D25" s="26"/>
      <c r="E25" s="26"/>
      <c r="F25" s="38">
        <f t="shared" si="2"/>
        <v>400000</v>
      </c>
    </row>
    <row r="26" spans="1:6" ht="31.5" x14ac:dyDescent="0.25">
      <c r="A26" s="15">
        <v>3</v>
      </c>
      <c r="B26" s="16" t="s">
        <v>26</v>
      </c>
      <c r="C26" s="17">
        <f>C27+C28+C29</f>
        <v>8047084</v>
      </c>
      <c r="D26" s="26"/>
      <c r="E26" s="26"/>
      <c r="F26" s="38">
        <f t="shared" si="2"/>
        <v>8047084</v>
      </c>
    </row>
    <row r="27" spans="1:6" ht="29.25" customHeight="1" x14ac:dyDescent="0.25">
      <c r="A27" s="14" t="s">
        <v>39</v>
      </c>
      <c r="B27" s="7" t="s">
        <v>27</v>
      </c>
      <c r="C27" s="10">
        <v>342431</v>
      </c>
      <c r="D27" s="26"/>
      <c r="E27" s="26"/>
      <c r="F27" s="38">
        <f t="shared" si="2"/>
        <v>342431</v>
      </c>
    </row>
    <row r="28" spans="1:6" ht="15.75" hidden="1" x14ac:dyDescent="0.25">
      <c r="A28" s="14" t="s">
        <v>38</v>
      </c>
      <c r="B28" s="7"/>
      <c r="C28" s="10"/>
      <c r="D28" s="26"/>
      <c r="E28" s="26"/>
      <c r="F28" s="38">
        <f t="shared" si="2"/>
        <v>0</v>
      </c>
    </row>
    <row r="29" spans="1:6" ht="38.25" customHeight="1" x14ac:dyDescent="0.25">
      <c r="A29" s="14" t="s">
        <v>38</v>
      </c>
      <c r="B29" s="7" t="s">
        <v>36</v>
      </c>
      <c r="C29" s="10">
        <v>7704653</v>
      </c>
      <c r="D29" s="26"/>
      <c r="E29" s="26"/>
      <c r="F29" s="38">
        <f t="shared" si="2"/>
        <v>7704653</v>
      </c>
    </row>
    <row r="30" spans="1:6" ht="15.75" x14ac:dyDescent="0.25">
      <c r="A30" s="23"/>
      <c r="B30" s="24" t="s">
        <v>32</v>
      </c>
      <c r="C30" s="31">
        <f>C10+C22+C26</f>
        <v>69376712.950000003</v>
      </c>
      <c r="D30" s="31">
        <f>D10+D22+D26</f>
        <v>12900018.74</v>
      </c>
      <c r="E30" s="31">
        <f t="shared" ref="E30" si="3">E10+E22+E26</f>
        <v>0</v>
      </c>
      <c r="F30" s="35">
        <f t="shared" si="2"/>
        <v>82276731.689999998</v>
      </c>
    </row>
    <row r="31" spans="1:6" ht="15.75" x14ac:dyDescent="0.25">
      <c r="A31" s="39" t="s">
        <v>29</v>
      </c>
      <c r="B31" s="40"/>
      <c r="C31" s="41"/>
      <c r="D31" s="25"/>
      <c r="E31" s="25"/>
      <c r="F31" s="25"/>
    </row>
    <row r="32" spans="1:6" ht="15.75" x14ac:dyDescent="0.25">
      <c r="A32" s="28"/>
      <c r="B32" s="29" t="s">
        <v>44</v>
      </c>
      <c r="C32" s="29"/>
      <c r="D32" s="34">
        <v>12900018.689999999</v>
      </c>
      <c r="E32" s="25"/>
      <c r="F32" s="36">
        <f>C32+D32-E32</f>
        <v>12900018.689999999</v>
      </c>
    </row>
    <row r="33" spans="1:6" ht="94.5" x14ac:dyDescent="0.25">
      <c r="A33" s="2"/>
      <c r="B33" s="21" t="s">
        <v>2</v>
      </c>
      <c r="C33" s="2">
        <v>40807400</v>
      </c>
      <c r="D33" s="25"/>
      <c r="E33" s="25"/>
      <c r="F33" s="36">
        <f t="shared" ref="F33:F38" si="4">C33+D33-E33</f>
        <v>40807400</v>
      </c>
    </row>
    <row r="34" spans="1:6" ht="47.25" x14ac:dyDescent="0.25">
      <c r="A34" s="2"/>
      <c r="B34" s="21" t="s">
        <v>30</v>
      </c>
      <c r="C34" s="2">
        <v>10978200</v>
      </c>
      <c r="D34" s="25"/>
      <c r="E34" s="25"/>
      <c r="F34" s="36">
        <f t="shared" si="4"/>
        <v>10978200</v>
      </c>
    </row>
    <row r="35" spans="1:6" ht="78.75" x14ac:dyDescent="0.25">
      <c r="A35" s="2"/>
      <c r="B35" s="21" t="s">
        <v>47</v>
      </c>
      <c r="C35" s="2">
        <v>9886460</v>
      </c>
      <c r="D35" s="25"/>
      <c r="E35" s="25"/>
      <c r="F35" s="36">
        <f t="shared" si="4"/>
        <v>9886460</v>
      </c>
    </row>
    <row r="36" spans="1:6" ht="31.5" x14ac:dyDescent="0.25">
      <c r="A36" s="2"/>
      <c r="B36" s="21" t="s">
        <v>34</v>
      </c>
      <c r="C36" s="2">
        <v>7704653</v>
      </c>
      <c r="D36" s="25"/>
      <c r="E36" s="25"/>
      <c r="F36" s="36">
        <f t="shared" si="4"/>
        <v>7704653</v>
      </c>
    </row>
    <row r="37" spans="1:6" ht="15.75" x14ac:dyDescent="0.25">
      <c r="A37" s="2"/>
      <c r="B37" s="21"/>
      <c r="C37" s="2"/>
      <c r="D37" s="25"/>
      <c r="E37" s="25"/>
      <c r="F37" s="36">
        <f t="shared" si="4"/>
        <v>0</v>
      </c>
    </row>
    <row r="38" spans="1:6" ht="15.75" x14ac:dyDescent="0.25">
      <c r="A38" s="2"/>
      <c r="B38" s="22" t="s">
        <v>31</v>
      </c>
      <c r="C38" s="32">
        <f>C33+C34+C35+C36</f>
        <v>69376713</v>
      </c>
      <c r="D38" s="36">
        <f>D33+D34+D35+D36+D32</f>
        <v>12900018.689999999</v>
      </c>
      <c r="E38" s="36">
        <f t="shared" ref="E38" si="5">E33+E34+E35+E36</f>
        <v>0</v>
      </c>
      <c r="F38" s="37">
        <f t="shared" si="4"/>
        <v>82276731.689999998</v>
      </c>
    </row>
    <row r="39" spans="1:6" ht="15.75" x14ac:dyDescent="0.25">
      <c r="A39" s="2"/>
      <c r="B39" s="2"/>
      <c r="C39" s="2"/>
    </row>
    <row r="40" spans="1:6" ht="15.75" x14ac:dyDescent="0.25">
      <c r="A40" s="2"/>
      <c r="B40" s="2"/>
      <c r="C40" s="2"/>
    </row>
    <row r="41" spans="1:6" ht="15.75" x14ac:dyDescent="0.25">
      <c r="A41" s="2"/>
      <c r="B41" s="2"/>
      <c r="C41" s="2"/>
    </row>
    <row r="42" spans="1:6" ht="15.75" x14ac:dyDescent="0.25">
      <c r="A42" s="2"/>
      <c r="B42" s="2"/>
      <c r="C42" s="2"/>
    </row>
    <row r="43" spans="1:6" ht="15.75" x14ac:dyDescent="0.25">
      <c r="A43" s="2"/>
      <c r="B43" s="2"/>
      <c r="C43" s="2"/>
    </row>
    <row r="44" spans="1:6" ht="15.75" x14ac:dyDescent="0.25">
      <c r="A44" s="2"/>
      <c r="B44" s="2"/>
      <c r="C44" s="2"/>
    </row>
    <row r="45" spans="1:6" ht="15.75" x14ac:dyDescent="0.25">
      <c r="A45" s="2"/>
      <c r="B45" s="2"/>
      <c r="C45" s="2"/>
    </row>
  </sheetData>
  <mergeCells count="2">
    <mergeCell ref="A31:C31"/>
    <mergeCell ref="C8:F8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2023-02-20T10:56:22Z</dcterms:modified>
</cp:coreProperties>
</file>