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1" sheetId="2" r:id="rId1"/>
  </sheets>
  <definedNames>
    <definedName name="_xlnm.Print_Area" localSheetId="0">'2021'!$A$1:$E$40</definedName>
  </definedNames>
  <calcPr calcId="145621"/>
</workbook>
</file>

<file path=xl/calcChain.xml><?xml version="1.0" encoding="utf-8"?>
<calcChain xmlns="http://schemas.openxmlformats.org/spreadsheetml/2006/main">
  <c r="C11" i="2" l="1"/>
  <c r="C22" i="2"/>
  <c r="D33" i="2" l="1"/>
  <c r="C33" i="2"/>
  <c r="C38" i="2" s="1"/>
  <c r="C21" i="2"/>
  <c r="E23" i="2"/>
  <c r="D38" i="2" l="1"/>
  <c r="E31" i="2"/>
  <c r="E32" i="2"/>
  <c r="E34" i="2"/>
  <c r="E35" i="2"/>
  <c r="E36" i="2"/>
  <c r="E30" i="2"/>
  <c r="E12" i="2"/>
  <c r="E13" i="2"/>
  <c r="E14" i="2"/>
  <c r="E15" i="2"/>
  <c r="E16" i="2"/>
  <c r="E17" i="2"/>
  <c r="E18" i="2"/>
  <c r="E20" i="2"/>
  <c r="E21" i="2"/>
  <c r="E22" i="2"/>
  <c r="E24" i="2"/>
  <c r="E26" i="2"/>
  <c r="E27" i="2"/>
  <c r="D11" i="2"/>
  <c r="D10" i="2" s="1"/>
  <c r="D28" i="2" s="1"/>
  <c r="E33" i="2" l="1"/>
  <c r="E38" i="2"/>
  <c r="C10" i="2"/>
  <c r="C28" i="2" s="1"/>
  <c r="E11" i="2"/>
  <c r="E28" i="2" l="1"/>
  <c r="E10" i="2"/>
</calcChain>
</file>

<file path=xl/sharedStrings.xml><?xml version="1.0" encoding="utf-8"?>
<sst xmlns="http://schemas.openxmlformats.org/spreadsheetml/2006/main" count="55" uniqueCount="55">
  <si>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</si>
  <si>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</si>
  <si>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</si>
  <si>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</si>
  <si>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</si>
  <si>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</si>
  <si>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</si>
  <si>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</si>
  <si>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</si>
  <si>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</si>
  <si>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</si>
  <si>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от "____" декабря  2021 года №______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</si>
  <si>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</si>
  <si>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</si>
  <si>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</si>
  <si>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</si>
  <si>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</si>
  <si>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</si>
  <si>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</si>
  <si>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</si>
  <si>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</si>
  <si>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</si>
  <si>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</si>
  <si>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</si>
  <si>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</si>
  <si>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</si>
  <si>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</si>
  <si>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</si>
  <si>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</si>
  <si>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</si>
  <si>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Муниципальная программа "Создание условий для устойчивого экономического развития"</t>
  </si>
  <si>
    <t>3.1.1.</t>
  </si>
  <si>
    <t>Софинансирование субсидий из бюджета УР (Организация участия муниципального образования во всероссийских мероприятиях, реализуемых в соответствии с Федеральной целевой программой "Комлексное развитие сельских территорий")</t>
  </si>
  <si>
    <t>Мероприятия по землеустройству и землепользованию (выполнение кадастровых работ)</t>
  </si>
  <si>
    <t>Направление остатков на начало года</t>
  </si>
  <si>
    <t>Финансирование расходов от средств самообложения граждан</t>
  </si>
  <si>
    <t>1.1.6.</t>
  </si>
  <si>
    <t>1.1.7.</t>
  </si>
  <si>
    <t>1.1.8.</t>
  </si>
  <si>
    <t>Прочие работы,услуги по содержанию автомобильных дорог общего пользования(продолжение дорожки по ул.Лесовозная около новой школы)</t>
  </si>
  <si>
    <t>4.1.1.</t>
  </si>
  <si>
    <t>4.1.2.</t>
  </si>
  <si>
    <t>4.1.3.</t>
  </si>
  <si>
    <t>целевая дотация на продолжение дорожки</t>
  </si>
  <si>
    <t xml:space="preserve">Прочие доходы </t>
  </si>
  <si>
    <t>остатки средств на начало года на счетах поселений</t>
  </si>
  <si>
    <t>Исполнено</t>
  </si>
  <si>
    <t>% исполнения</t>
  </si>
  <si>
    <t>Реализация проектов инициативного бюджетирования</t>
  </si>
  <si>
    <t>2.1.2.</t>
  </si>
  <si>
    <t>средства самообложения граждан и инициативное бюджетирование</t>
  </si>
  <si>
    <t>4.1.4.</t>
  </si>
  <si>
    <t>собственные доходы бюджета</t>
  </si>
  <si>
    <t>Распределение бюджетных ассигнований муниципального дорожного фонда муниципального образования "Муниципальный округ Кезский район Удмуртской Республики" за 1 полугодие 2022 год</t>
  </si>
  <si>
    <t>Реализация проектов инициативного бюджетирования население,спонсоры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</si>
</sst>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0" xfId="0" applyNumberFormat="1" applyFont="1"/>
    <xf numFmtId="164" fontId="0" fillId="0" borderId="1" xfId="0" applyNumberForma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3" fillId="0" borderId="1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164" fontId="3" fillId="2" borderId="1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topLeftCell="A5" zoomScaleSheetLayoutView="100" workbookViewId="0">
      <selection activeCell="C26" sqref="C26"/>
    </sheetView>
  </sheetViews>
  <sheetFormatPr defaultRowHeight="15" x14ac:dyDescent="0.25"/>
  <cols>
    <col min="1" max="1" width="7.140625" customWidth="1"/>
    <col min="2" max="2" width="67.42578125" customWidth="1"/>
    <col min="3" max="3" width="10.5703125" customWidth="1"/>
    <col min="4" max="4" width="12.5703125" customWidth="1"/>
    <col min="5" max="5" width="13.5703125" customWidth="1"/>
  </cols>
  <sheetData>
    <row r="1" spans="1:5" ht="15.75" x14ac:dyDescent="0.25">
      <c r="A1" s="1"/>
      <c r="B1" s="1"/>
      <c r="C1" s="2" t="s">
        <v>26</v>
      </c>
    </row>
    <row r="2" spans="1:5" ht="15.75" x14ac:dyDescent="0.25">
      <c r="A2" s="1"/>
      <c r="B2" s="1"/>
      <c r="C2" s="2" t="s">
        <v>9</v>
      </c>
    </row>
    <row r="3" spans="1:5" ht="15.75" x14ac:dyDescent="0.25">
      <c r="A3" s="1"/>
      <c r="B3" s="1"/>
      <c r="C3" s="2" t="s">
        <v>10</v>
      </c>
    </row>
    <row r="4" spans="1:5" ht="15.75" x14ac:dyDescent="0.25">
      <c r="A4" s="1"/>
      <c r="B4" s="1"/>
      <c r="C4" s="2" t="s">
        <v>11</v>
      </c>
    </row>
    <row r="5" spans="1:5" ht="15.75" x14ac:dyDescent="0.25">
      <c r="A5" s="1"/>
      <c r="B5" s="1"/>
      <c r="C5" s="1"/>
    </row>
    <row r="6" spans="1:5" ht="63" customHeight="1" x14ac:dyDescent="0.25">
      <c r="A6" s="1"/>
      <c r="B6" s="26" t="s">
        <v>53</v>
      </c>
      <c r="C6" s="26"/>
      <c r="D6" s="26"/>
    </row>
    <row r="7" spans="1:5" ht="15.75" x14ac:dyDescent="0.25">
      <c r="A7" s="1"/>
      <c r="B7" s="1"/>
      <c r="C7" s="1"/>
    </row>
    <row r="8" spans="1:5" ht="15.75" x14ac:dyDescent="0.25">
      <c r="A8" s="1"/>
      <c r="B8" s="1"/>
      <c r="C8" s="2" t="s">
        <v>5</v>
      </c>
    </row>
    <row r="9" spans="1:5" ht="28.5" x14ac:dyDescent="0.25">
      <c r="A9" s="3" t="s">
        <v>0</v>
      </c>
      <c r="B9" s="4" t="s">
        <v>1</v>
      </c>
      <c r="C9" s="9" t="s">
        <v>12</v>
      </c>
      <c r="D9" s="20" t="s">
        <v>46</v>
      </c>
      <c r="E9" s="21" t="s">
        <v>47</v>
      </c>
    </row>
    <row r="10" spans="1:5" ht="31.5" x14ac:dyDescent="0.25">
      <c r="A10" s="12">
        <v>1</v>
      </c>
      <c r="B10" s="5" t="s">
        <v>13</v>
      </c>
      <c r="C10" s="17">
        <f>C11</f>
        <v>128223</v>
      </c>
      <c r="D10" s="17">
        <f>D11</f>
        <v>41633.5</v>
      </c>
      <c r="E10" s="19">
        <f>D10/C10*100</f>
        <v>32.469603737239026</v>
      </c>
    </row>
    <row r="11" spans="1:5" ht="47.25" x14ac:dyDescent="0.25">
      <c r="A11" s="13" t="s">
        <v>19</v>
      </c>
      <c r="B11" s="5" t="s">
        <v>14</v>
      </c>
      <c r="C11" s="10">
        <f>C12+C14+C15+C16+C17+C18+C19+C20</f>
        <v>128223</v>
      </c>
      <c r="D11" s="10">
        <f>D12+D14+D15+D16+D17+D18+D19+D20</f>
        <v>41633.5</v>
      </c>
      <c r="E11" s="19">
        <f t="shared" ref="E11:E28" si="0">D11/C11*100</f>
        <v>32.469603737239026</v>
      </c>
    </row>
    <row r="12" spans="1:5" ht="31.5" x14ac:dyDescent="0.25">
      <c r="A12" s="15" t="s">
        <v>20</v>
      </c>
      <c r="B12" s="7" t="s">
        <v>15</v>
      </c>
      <c r="C12" s="27">
        <v>56008.2</v>
      </c>
      <c r="D12" s="6">
        <v>15949.1</v>
      </c>
      <c r="E12" s="19">
        <f t="shared" si="0"/>
        <v>28.476365960698612</v>
      </c>
    </row>
    <row r="13" spans="1:5" ht="78.75" hidden="1" x14ac:dyDescent="0.25">
      <c r="A13" s="14">
        <v>2</v>
      </c>
      <c r="B13" s="7" t="s">
        <v>4</v>
      </c>
      <c r="C13" s="27"/>
      <c r="D13" s="6"/>
      <c r="E13" s="19" t="e">
        <f t="shared" si="0"/>
        <v>#DIV/0!</v>
      </c>
    </row>
    <row r="14" spans="1:5" ht="31.5" x14ac:dyDescent="0.25">
      <c r="A14" s="16" t="s">
        <v>21</v>
      </c>
      <c r="B14" s="7" t="s">
        <v>6</v>
      </c>
      <c r="C14" s="27">
        <v>191.1</v>
      </c>
      <c r="D14" s="6">
        <v>156.9</v>
      </c>
      <c r="E14" s="19">
        <f t="shared" si="0"/>
        <v>82.103610675039249</v>
      </c>
    </row>
    <row r="15" spans="1:5" ht="15.75" x14ac:dyDescent="0.25">
      <c r="A15" s="16" t="s">
        <v>22</v>
      </c>
      <c r="B15" s="7" t="s">
        <v>16</v>
      </c>
      <c r="C15" s="27">
        <v>5789.9</v>
      </c>
      <c r="D15" s="6">
        <v>1656.7</v>
      </c>
      <c r="E15" s="19">
        <f t="shared" si="0"/>
        <v>28.613620269780139</v>
      </c>
    </row>
    <row r="16" spans="1:5" ht="47.25" x14ac:dyDescent="0.25">
      <c r="A16" s="16" t="s">
        <v>23</v>
      </c>
      <c r="B16" s="7" t="s">
        <v>8</v>
      </c>
      <c r="C16" s="27">
        <v>14247.1</v>
      </c>
      <c r="D16" s="6">
        <v>6070.8</v>
      </c>
      <c r="E16" s="19">
        <f t="shared" si="0"/>
        <v>42.610776930041908</v>
      </c>
    </row>
    <row r="17" spans="1:5" ht="15.75" x14ac:dyDescent="0.25">
      <c r="A17" s="16" t="s">
        <v>28</v>
      </c>
      <c r="B17" s="7" t="s">
        <v>29</v>
      </c>
      <c r="C17" s="27">
        <v>51040.6</v>
      </c>
      <c r="D17" s="6">
        <v>17767</v>
      </c>
      <c r="E17" s="19">
        <f t="shared" si="0"/>
        <v>34.809543774955628</v>
      </c>
    </row>
    <row r="18" spans="1:5" ht="27.75" customHeight="1" x14ac:dyDescent="0.25">
      <c r="A18" s="16" t="s">
        <v>36</v>
      </c>
      <c r="B18" s="7" t="s">
        <v>33</v>
      </c>
      <c r="C18" s="27">
        <v>300</v>
      </c>
      <c r="D18" s="6">
        <v>33</v>
      </c>
      <c r="E18" s="19">
        <f t="shared" si="0"/>
        <v>11</v>
      </c>
    </row>
    <row r="19" spans="1:5" ht="17.25" customHeight="1" x14ac:dyDescent="0.25">
      <c r="A19" s="16" t="s">
        <v>37</v>
      </c>
      <c r="B19" s="7" t="s">
        <v>35</v>
      </c>
      <c r="C19" s="27">
        <v>228.8</v>
      </c>
      <c r="D19" s="6"/>
      <c r="E19" s="19"/>
    </row>
    <row r="20" spans="1:5" ht="47.25" x14ac:dyDescent="0.25">
      <c r="A20" s="16" t="s">
        <v>38</v>
      </c>
      <c r="B20" s="7" t="s">
        <v>39</v>
      </c>
      <c r="C20" s="27">
        <v>417.3</v>
      </c>
      <c r="D20" s="6"/>
      <c r="E20" s="19">
        <f t="shared" si="0"/>
        <v>0</v>
      </c>
    </row>
    <row r="21" spans="1:5" ht="15.75" x14ac:dyDescent="0.25">
      <c r="A21" s="16">
        <v>2</v>
      </c>
      <c r="B21" s="7" t="s">
        <v>18</v>
      </c>
      <c r="C21" s="11">
        <f>C22</f>
        <v>3563.3999999999996</v>
      </c>
      <c r="D21" s="6"/>
      <c r="E21" s="19">
        <f t="shared" si="0"/>
        <v>0</v>
      </c>
    </row>
    <row r="22" spans="1:5" ht="47.25" x14ac:dyDescent="0.25">
      <c r="A22" s="16" t="s">
        <v>24</v>
      </c>
      <c r="B22" s="7" t="s">
        <v>27</v>
      </c>
      <c r="C22" s="11">
        <f>C23+C24</f>
        <v>3563.3999999999996</v>
      </c>
      <c r="D22" s="6"/>
      <c r="E22" s="19">
        <f t="shared" si="0"/>
        <v>0</v>
      </c>
    </row>
    <row r="23" spans="1:5" ht="15.75" x14ac:dyDescent="0.25">
      <c r="A23" s="16" t="s">
        <v>25</v>
      </c>
      <c r="B23" s="7" t="s">
        <v>48</v>
      </c>
      <c r="C23" s="27">
        <v>2436.1</v>
      </c>
      <c r="D23" s="6"/>
      <c r="E23" s="19">
        <f t="shared" si="0"/>
        <v>0</v>
      </c>
    </row>
    <row r="24" spans="1:5" ht="30" customHeight="1" x14ac:dyDescent="0.25">
      <c r="A24" s="16" t="s">
        <v>49</v>
      </c>
      <c r="B24" s="7" t="s">
        <v>54</v>
      </c>
      <c r="C24" s="11">
        <v>1127.3</v>
      </c>
      <c r="D24" s="6"/>
      <c r="E24" s="19">
        <f t="shared" si="0"/>
        <v>0</v>
      </c>
    </row>
    <row r="25" spans="1:5" ht="15.75" hidden="1" x14ac:dyDescent="0.25">
      <c r="A25" s="16"/>
      <c r="B25" s="7"/>
      <c r="C25" s="11"/>
      <c r="D25" s="6"/>
      <c r="E25" s="19"/>
    </row>
    <row r="26" spans="1:5" ht="31.5" x14ac:dyDescent="0.25">
      <c r="A26" s="16">
        <v>3</v>
      </c>
      <c r="B26" s="7" t="s">
        <v>30</v>
      </c>
      <c r="C26" s="27">
        <v>196.7</v>
      </c>
      <c r="D26" s="6"/>
      <c r="E26" s="19">
        <f t="shared" si="0"/>
        <v>0</v>
      </c>
    </row>
    <row r="27" spans="1:5" ht="78.75" x14ac:dyDescent="0.25">
      <c r="A27" s="16" t="s">
        <v>31</v>
      </c>
      <c r="B27" s="7" t="s">
        <v>32</v>
      </c>
      <c r="C27" s="11">
        <v>196.7</v>
      </c>
      <c r="D27" s="6"/>
      <c r="E27" s="19">
        <f t="shared" si="0"/>
        <v>0</v>
      </c>
    </row>
    <row r="28" spans="1:5" ht="15.75" x14ac:dyDescent="0.25">
      <c r="A28" s="16"/>
      <c r="B28" s="7"/>
      <c r="C28" s="11">
        <f>C10+C22+C26</f>
        <v>131983.1</v>
      </c>
      <c r="D28" s="11">
        <f>D10+D22+D26</f>
        <v>41633.5</v>
      </c>
      <c r="E28" s="19">
        <f t="shared" si="0"/>
        <v>31.54456896375369</v>
      </c>
    </row>
    <row r="29" spans="1:5" ht="15.75" x14ac:dyDescent="0.25">
      <c r="A29" s="23" t="s">
        <v>17</v>
      </c>
      <c r="B29" s="24"/>
      <c r="C29" s="25"/>
      <c r="D29" s="1"/>
      <c r="E29" s="1"/>
    </row>
    <row r="30" spans="1:5" ht="94.5" x14ac:dyDescent="0.25">
      <c r="A30" s="6">
        <v>1</v>
      </c>
      <c r="B30" s="7" t="s">
        <v>2</v>
      </c>
      <c r="C30" s="6">
        <v>39858</v>
      </c>
      <c r="D30" s="6">
        <v>21586</v>
      </c>
      <c r="E30" s="22">
        <f>D30/C30*100</f>
        <v>54.157258266847307</v>
      </c>
    </row>
    <row r="31" spans="1:5" ht="31.5" x14ac:dyDescent="0.25">
      <c r="A31" s="6">
        <v>2</v>
      </c>
      <c r="B31" s="7" t="s">
        <v>7</v>
      </c>
      <c r="C31" s="6">
        <v>64809.8</v>
      </c>
      <c r="D31" s="6">
        <v>23982.7</v>
      </c>
      <c r="E31" s="22">
        <f t="shared" ref="E31:E38" si="1">D31/C31*100</f>
        <v>37.00474310983833</v>
      </c>
    </row>
    <row r="32" spans="1:5" ht="15.75" x14ac:dyDescent="0.25">
      <c r="A32" s="6">
        <v>3</v>
      </c>
      <c r="B32" s="7" t="s">
        <v>34</v>
      </c>
      <c r="C32" s="6">
        <v>5511</v>
      </c>
      <c r="D32" s="6">
        <v>5511</v>
      </c>
      <c r="E32" s="22">
        <f t="shared" si="1"/>
        <v>100</v>
      </c>
    </row>
    <row r="33" spans="1:5" ht="15.75" x14ac:dyDescent="0.25">
      <c r="A33" s="6">
        <v>4</v>
      </c>
      <c r="B33" s="7" t="s">
        <v>44</v>
      </c>
      <c r="C33" s="6">
        <f>C34+C35+C36+C37</f>
        <v>21804.3</v>
      </c>
      <c r="D33" s="6">
        <f>D34+D35+D36+D37</f>
        <v>4375.8</v>
      </c>
      <c r="E33" s="22">
        <f t="shared" si="1"/>
        <v>20.068518594956043</v>
      </c>
    </row>
    <row r="34" spans="1:5" ht="31.5" x14ac:dyDescent="0.25">
      <c r="A34" s="6" t="s">
        <v>40</v>
      </c>
      <c r="B34" s="7" t="s">
        <v>50</v>
      </c>
      <c r="C34" s="6">
        <v>3395.8</v>
      </c>
      <c r="D34" s="6">
        <v>2917.9</v>
      </c>
      <c r="E34" s="22">
        <f t="shared" si="1"/>
        <v>85.926733023146241</v>
      </c>
    </row>
    <row r="35" spans="1:5" ht="15.75" x14ac:dyDescent="0.25">
      <c r="A35" s="6" t="s">
        <v>41</v>
      </c>
      <c r="B35" s="7" t="s">
        <v>45</v>
      </c>
      <c r="C35" s="6">
        <v>1040.5999999999999</v>
      </c>
      <c r="D35" s="6">
        <v>1040.5999999999999</v>
      </c>
      <c r="E35" s="22">
        <f t="shared" si="1"/>
        <v>100</v>
      </c>
    </row>
    <row r="36" spans="1:5" ht="15.75" x14ac:dyDescent="0.25">
      <c r="A36" s="6" t="s">
        <v>42</v>
      </c>
      <c r="B36" s="7" t="s">
        <v>43</v>
      </c>
      <c r="C36" s="6">
        <v>417.3</v>
      </c>
      <c r="D36" s="6">
        <v>417.3</v>
      </c>
      <c r="E36" s="22">
        <f t="shared" si="1"/>
        <v>100</v>
      </c>
    </row>
    <row r="37" spans="1:5" ht="15.75" x14ac:dyDescent="0.25">
      <c r="A37" s="6" t="s">
        <v>51</v>
      </c>
      <c r="B37" s="7" t="s">
        <v>52</v>
      </c>
      <c r="C37" s="6">
        <v>16950.599999999999</v>
      </c>
      <c r="D37" s="6"/>
      <c r="E37" s="22"/>
    </row>
    <row r="38" spans="1:5" ht="15.75" x14ac:dyDescent="0.25">
      <c r="A38" s="6"/>
      <c r="B38" s="8" t="s">
        <v>3</v>
      </c>
      <c r="C38" s="8">
        <f>C30+C31+C32+C33</f>
        <v>131983.1</v>
      </c>
      <c r="D38" s="8">
        <f>D30+D31+D32+D33</f>
        <v>55455.5</v>
      </c>
      <c r="E38" s="22">
        <f t="shared" si="1"/>
        <v>42.01712188909034</v>
      </c>
    </row>
    <row r="39" spans="1:5" ht="15.75" x14ac:dyDescent="0.25">
      <c r="A39" s="1"/>
      <c r="B39" s="1"/>
      <c r="C39" s="1"/>
    </row>
    <row r="40" spans="1:5" ht="15.75" x14ac:dyDescent="0.25">
      <c r="A40" s="1"/>
      <c r="B40" s="1"/>
      <c r="C40" s="18"/>
    </row>
    <row r="41" spans="1:5" ht="15.75" x14ac:dyDescent="0.25">
      <c r="A41" s="1"/>
      <c r="B41" s="18"/>
      <c r="C41" s="1"/>
    </row>
    <row r="42" spans="1:5" ht="15.75" x14ac:dyDescent="0.25">
      <c r="A42" s="1"/>
      <c r="B42" s="1"/>
      <c r="C42" s="1"/>
    </row>
    <row r="43" spans="1:5" ht="15.75" x14ac:dyDescent="0.25">
      <c r="A43" s="1"/>
      <c r="B43" s="1"/>
      <c r="C43" s="1"/>
    </row>
    <row r="44" spans="1:5" ht="15.75" x14ac:dyDescent="0.25">
      <c r="A44" s="1"/>
      <c r="B44" s="1"/>
      <c r="C44" s="1"/>
    </row>
    <row r="45" spans="1:5" ht="15.75" x14ac:dyDescent="0.25">
      <c r="A45" s="1"/>
      <c r="B45" s="1"/>
      <c r="C45" s="1"/>
    </row>
  </sheetData>
  <mergeCells count="2">
    <mergeCell ref="A29:C29"/>
    <mergeCell ref="B6:D6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2022-07-27T09:21:17Z</dcterms:modified>
</cp:coreProperties>
</file>