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27495" windowHeight="11955"/>
  </bookViews>
  <sheets>
    <sheet name="Доходы" sheetId="2" r:id="rId1"/>
  </sheets>
  <definedNames>
    <definedName name="_xlnm.Print_Titles" localSheetId="0">Доходы!$11:$12</definedName>
  </definedNames>
  <calcPr calcId="145621"/>
</workbook>
</file>

<file path=xl/calcChain.xml><?xml version="1.0" encoding="utf-8"?>
<calcChain xmlns="http://schemas.openxmlformats.org/spreadsheetml/2006/main">
  <c r="E14" i="2" l="1"/>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70" i="2"/>
  <c r="E71" i="2"/>
  <c r="E72" i="2"/>
  <c r="E73" i="2"/>
  <c r="E74" i="2"/>
  <c r="E75" i="2"/>
  <c r="E76" i="2"/>
  <c r="E77" i="2"/>
  <c r="E78" i="2"/>
  <c r="E79" i="2"/>
  <c r="E80" i="2"/>
  <c r="E81" i="2"/>
  <c r="E82" i="2"/>
  <c r="E83" i="2"/>
  <c r="E84" i="2"/>
  <c r="E85" i="2"/>
  <c r="E86" i="2"/>
  <c r="E87" i="2"/>
  <c r="E88" i="2"/>
  <c r="E89" i="2"/>
  <c r="E90" i="2"/>
  <c r="E91" i="2"/>
  <c r="E92" i="2"/>
  <c r="E111" i="2"/>
  <c r="E112" i="2"/>
  <c r="E113" i="2"/>
  <c r="E116" i="2"/>
  <c r="E117" i="2"/>
  <c r="E118" i="2"/>
  <c r="E119" i="2"/>
  <c r="E120" i="2"/>
  <c r="E121" i="2"/>
  <c r="E122" i="2"/>
  <c r="E123" i="2"/>
  <c r="E124" i="2"/>
  <c r="E125" i="2"/>
  <c r="E126" i="2"/>
  <c r="E127" i="2"/>
  <c r="E138" i="2"/>
  <c r="E139"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3" i="2"/>
  <c r="D176" i="2"/>
  <c r="C176" i="2"/>
</calcChain>
</file>

<file path=xl/sharedStrings.xml><?xml version="1.0" encoding="utf-8"?>
<sst xmlns="http://schemas.openxmlformats.org/spreadsheetml/2006/main" count="392" uniqueCount="335">
  <si>
    <t>Наименование 
показателя</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</si>
  <si>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</si>
  <si>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</si>
  <si>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</si>
  <si>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</si>
  <si>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</si>
  <si>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</si>
  <si>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</si>
  <si>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</si>
  <si>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</si>
  <si>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</si>
  <si>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</si>
  <si>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</si>
  <si>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</si>
  <si>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</si>
  <si>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</si>
  <si>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</si>
  <si>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</si>
  <si>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</si>
  <si>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</si>
  <si>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</si>
  <si>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</si>
  <si>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</si>
  <si>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</si>
  <si>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</si>
  <si>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</si>
  <si>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</si>
  <si>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</si>
  <si>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</si>
  <si>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</si>
  <si>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</si>
  <si>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</si>
  <si>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</si>
  <si>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</si>
  <si>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</si>
  <si>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</si>
  <si>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</si>
  <si>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</si>
  <si>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</si>
  <si>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</si>
  <si>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</si>
  <si>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</si>
  <si>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</si>
  <si>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</si>
  <si>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</si>
  <si>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</si>
  <si>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</si>
  <si>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</si>
  <si>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</si>
  <si>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</si>
  <si>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</si>
  <si>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</si>
  <si>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</si>
  <si>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</si>
  <si>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</si>
  <si>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</si>
  <si>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</si>
  <si>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</si>
  <si>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</si>
  <si>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</si>
  <si>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</si>
  <si>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</si>
  <si>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</si>
  <si>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</si>
  <si>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</si>
  <si>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</si>
  <si>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</si>
  <si>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</si>
  <si>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</si>
  <si>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</si>
  <si>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</si>
  <si>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</si>
  <si>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</si>
  <si>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</si>
  <si>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</si>
  <si>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</si>
  <si>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</si>
  <si>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</si>
  <si>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</si>
  <si>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</si>
  <si>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</si>
  <si>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</si>
  <si>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</si>
  <si>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</si>
  <si>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</si>
  <si>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</si>
  <si>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</si>
  <si>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</si>
  <si>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</si>
  <si>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</si>
  <si>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</si>
  <si>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</si>
  <si>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</si>
  <si>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</si>
  <si>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</si>
  <si>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</si>
  <si>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</si>
  <si>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</si>
  <si>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000 1110503414 0000 120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</si>
  <si>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</si>
  <si>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</si>
  <si>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</si>
  <si>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</si>
  <si>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</si>
  <si>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</si>
  <si>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</si>
  <si>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</si>
  <si>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</si>
  <si>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</si>
  <si>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</si>
  <si>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</si>
  <si>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</si>
  <si>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</si>
  <si>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</si>
  <si>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</si>
  <si>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</si>
  <si>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</si>
  <si>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</si>
  <si>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</si>
  <si>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</si>
  <si>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</si>
  <si>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</si>
  <si>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</si>
  <si>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</si>
  <si>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</si>
  <si>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округов</t>
  </si>
  <si>
    <t xml:space="preserve"> 000 1130199414 0000 130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</si>
  <si>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</si>
  <si>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</si>
  <si>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</si>
  <si>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</si>
  <si>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</si>
  <si>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</si>
  <si>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</si>
  <si>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</si>
  <si>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</si>
  <si>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</si>
  <si>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</si>
  <si>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</si>
  <si>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</si>
  <si>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000 1140204314 0000 410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</si>
  <si>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</si>
  <si>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</si>
  <si>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</si>
  <si>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</si>
  <si>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</si>
  <si>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</si>
  <si>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</si>
  <si>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</si>
  <si>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</si>
  <si>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</si>
  <si>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</si>
  <si>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</si>
  <si>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</si>
  <si>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</si>
  <si>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</si>
  <si>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</si>
  <si>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</si>
  <si>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</si>
  <si>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</si>
  <si>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</si>
  <si>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</si>
  <si>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</si>
  <si>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</si>
  <si>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</si>
  <si>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</si>
  <si>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</si>
  <si>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</si>
  <si>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</si>
  <si>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</si>
  <si>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</si>
  <si>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</si>
  <si>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</si>
  <si>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</si>
  <si>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</si>
  <si>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</si>
  <si>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</si>
  <si>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</si>
  <si>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</si>
  <si>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</si>
  <si>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</si>
  <si>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</si>
  <si>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</si>
  <si>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</si>
  <si>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000 1160701014 0000 140</t>
  </si>
  <si>
    <t>Платежи в целях возмещения причиненного ущерба (убытков)</t>
  </si>
  <si>
    <t xml:space="preserve"> 000 1161000000 0000 140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</si>
  <si>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</si>
  <si>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</si>
  <si>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</si>
  <si>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 xml:space="preserve"> 000 1161010014 0000 140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</si>
  <si>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</si>
  <si>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</si>
  <si>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</si>
  <si>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</si>
  <si>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</si>
  <si>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</si>
  <si>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</si>
  <si>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</si>
  <si>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</si>
  <si>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</si>
  <si>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</si>
  <si>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</si>
  <si>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округов</t>
  </si>
  <si>
    <t xml:space="preserve"> 000 1170104014 0000 180</t>
  </si>
  <si>
    <t>Средства самообложения граждан</t>
  </si>
  <si>
    <t xml:space="preserve"> 000 1171400000 0000 150</t>
  </si>
  <si>
    <t>Средства самообложения граждан, зачисляемые в бюджеты муниципальных округов</t>
  </si>
  <si>
    <t xml:space="preserve"> 000 1171402014 0000 150</t>
  </si>
  <si>
    <t>Инициативные платежи</t>
  </si>
  <si>
    <t xml:space="preserve"> 000 1171500000 0000 150</t>
  </si>
  <si>
    <t>Инициативные платежи, зачисляемые в бюджеты муниципальных округов</t>
  </si>
  <si>
    <t xml:space="preserve"> 000 1171502014 0000 150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</si>
  <si>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</si>
  <si>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</si>
  <si>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</si>
  <si>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</si>
  <si>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</si>
  <si>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</si>
  <si>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</si>
  <si>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</si>
  <si>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</si>
  <si>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</si>
  <si>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</si>
  <si>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</si>
  <si>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</si>
  <si>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</si>
  <si>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</si>
  <si>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</si>
  <si>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</si>
  <si>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</si>
  <si>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округов на софинансирование капитальных вложений в объекты муниципальной собственности</t>
  </si>
  <si>
    <t xml:space="preserve"> 000 2022007714 0000 150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</si>
  <si>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</si>
  <si>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</si>
  <si>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</si>
  <si>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</si>
  <si>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</si>
  <si>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</si>
  <si>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</si>
  <si>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000 2022030214 0000 150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</si>
  <si>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</si>
  <si>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</si>
  <si>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</si>
  <si>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000 2022509814 0000 150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</si>
  <si>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</si>
  <si>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</si>
  <si>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</si>
  <si>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</si>
  <si>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</si>
  <si>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</si>
  <si>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</si>
  <si>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</si>
  <si>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</si>
  <si>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</si>
  <si>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</si>
  <si>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</si>
  <si>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</si>
  <si>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</si>
  <si>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</si>
  <si>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</si>
  <si>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</si>
  <si>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</si>
  <si>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</si>
  <si>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</si>
  <si>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обеспечение комплексного развития сельских территорий</t>
  </si>
  <si>
    <t xml:space="preserve"> 000 2022557600 0000 150</t>
  </si>
  <si>
    <t>Субсидии бюджетам муниципальных округов на обеспечение комплексного развития сельских территорий</t>
  </si>
  <si>
    <t xml:space="preserve"> 000 2022557614 0000 150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</si>
  <si>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</si>
  <si>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</si>
  <si>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</si>
  <si>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</si>
  <si>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</si>
  <si>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</si>
  <si>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</si>
  <si>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</si>
  <si>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</si>
  <si>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</si>
  <si>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</si>
  <si>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</si>
  <si>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</si>
  <si>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</si>
  <si>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</si>
  <si>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</si>
  <si>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</si>
  <si>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</si>
  <si>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</si>
  <si>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</si>
  <si>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</si>
  <si>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</si>
  <si>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</si>
  <si>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</si>
  <si>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</si>
  <si>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</si>
  <si>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</si>
  <si>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</si>
  <si>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</si>
  <si>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</si>
  <si>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</si>
  <si>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</si>
  <si>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</si>
  <si>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</si>
  <si>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</si>
  <si>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</si>
  <si>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</si>
  <si>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</si>
  <si>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</si>
  <si>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</si>
  <si>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</si>
  <si>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</si>
  <si>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округов</t>
  </si>
  <si>
    <t xml:space="preserve"> 000 2024999914 0000 150</t>
  </si>
  <si>
    <t>ПРОЧИЕ БЕЗВОЗМЕЗДНЫЕ ПОСТУПЛЕНИЯ</t>
  </si>
  <si>
    <t xml:space="preserve"> 000 2070000000 0000 000</t>
  </si>
  <si>
    <t>Прочие безвозмездные поступления в бюджеты муниципальных округов</t>
  </si>
  <si>
    <t xml:space="preserve"> 000 2070400014 0000 150</t>
  </si>
  <si>
    <t xml:space="preserve"> 000 2070405014 0000 150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</si>
  <si>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</si>
  <si>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</si>
  <si>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</si>
  <si>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</si>
  <si>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</si>
  <si>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</si>
  <si>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Код БКД</t>
  </si>
  <si>
    <t>Приложение 1- доходы</t>
  </si>
  <si>
    <t>к  решению Совета депутатов муниципального образования "Муниципальный округ Кезский район Удмуртской Республики"</t>
  </si>
  <si>
    <t>Отчет</t>
  </si>
  <si>
    <t>об исполнении бюджета по доходам муниципального образования</t>
  </si>
  <si>
    <t>от_____2023 года №______</t>
  </si>
  <si>
    <t xml:space="preserve"> "Муниципальный округ Кезский район Удмуртской Республики" за 1 квартал 2024 год</t>
  </si>
  <si>
    <t>% исполнения</t>
  </si>
  <si>
    <t>Уточненный план на 2024 год</t>
  </si>
  <si>
    <t>Исполнено на 01.04.2024г.</t>
  </si>
  <si>
    <t>ИТОГО ДОХОДОВ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</si>
</sst>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4"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1"/>
      <name val="Times New Roman"/>
      <charset val="204"/>
    </font>
    <font>
      <sz val="11"/>
      <name val="Times New Roman"/>
      <family val="1"/>
      <charset val="204"/>
    </font>
    <font>
      <b/>
      <sz val="12"/>
      <name val="Times New Roman"/>
      <family val="1"/>
      <charset val="204"/>
    </font>
    <font>
      <sz val="8"/>
      <color rgb="FF000000"/>
      <name val="Arial"/>
      <family val="2"/>
      <charset val="204"/>
    </font>
    <font>
      <b/>
      <sz val="8"/>
      <color rgb="FF000000"/>
      <name val="Arial"/>
      <family val="2"/>
      <charset val="204"/>
    </font>
    <font>
      <sz val="8"/>
      <color rgb="FF000000"/>
      <name val="Calibri"/>
      <family val="2"/>
      <charset val="204"/>
      <scheme val="minor"/>
    </font>
    <font>
      <b/>
      <sz val="8"/>
      <color rgb="FF000000"/>
      <name val="Calibri"/>
      <family val="2"/>
      <charset val="204"/>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62">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41">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5" fillId="0" borderId="1" xfId="7" applyNumberFormat="1" applyProtection="1"/>
    <xf numFmtId="0" fontId="7" fillId="0" borderId="1" xfId="12" applyNumberFormat="1" applyProtection="1">
      <alignment horizontal="left"/>
    </xf>
    <xf numFmtId="0" fontId="7" fillId="0" borderId="1" xfId="19" applyNumberFormat="1" applyProtection="1"/>
    <xf numFmtId="4" fontId="7" fillId="0" borderId="16" xfId="42" applyNumberFormat="1" applyProtection="1">
      <alignment horizontal="right"/>
    </xf>
    <xf numFmtId="0" fontId="7" fillId="0" borderId="22" xfId="53" applyNumberFormat="1" applyProtection="1">
      <alignment horizontal="left" wrapText="1" indent="2"/>
    </xf>
    <xf numFmtId="49" fontId="7" fillId="0" borderId="16" xfId="55" applyNumberFormat="1" applyProtection="1">
      <alignment horizontal="center"/>
    </xf>
    <xf numFmtId="0" fontId="7" fillId="2" borderId="1" xfId="59" applyNumberFormat="1" applyProtection="1"/>
    <xf numFmtId="49" fontId="7" fillId="0" borderId="16" xfId="35" applyNumberFormat="1" applyProtection="1">
      <alignment horizontal="center" vertical="center" wrapText="1"/>
    </xf>
    <xf numFmtId="49" fontId="7" fillId="0" borderId="16" xfId="35">
      <alignment horizontal="center" vertical="center" wrapText="1"/>
    </xf>
    <xf numFmtId="49" fontId="17" fillId="0" borderId="1" xfId="0" applyNumberFormat="1" applyFont="1" applyBorder="1"/>
    <xf numFmtId="0" fontId="17" fillId="0" borderId="1" xfId="0" applyFont="1" applyBorder="1" applyAlignment="1">
      <alignment horizontal="left"/>
    </xf>
    <xf numFmtId="0" fontId="0" fillId="0" borderId="0" xfId="0" applyFill="1"/>
    <xf numFmtId="0" fontId="17" fillId="0" borderId="1" xfId="0" applyFont="1" applyBorder="1" applyAlignment="1">
      <alignment horizontal="right"/>
    </xf>
    <xf numFmtId="49" fontId="0" fillId="0" borderId="0" xfId="0" applyNumberFormat="1"/>
    <xf numFmtId="0" fontId="19" fillId="0" borderId="0" xfId="0" applyNumberFormat="1" applyFont="1" applyAlignment="1">
      <alignment horizontal="center" vertical="center" wrapText="1"/>
    </xf>
    <xf numFmtId="49" fontId="20" fillId="0" borderId="16" xfId="35" applyNumberFormat="1" applyFont="1" applyProtection="1">
      <alignment horizontal="center" vertical="center" wrapText="1"/>
    </xf>
    <xf numFmtId="49" fontId="20" fillId="0" borderId="27" xfId="37" applyNumberFormat="1" applyFont="1" applyBorder="1" applyAlignment="1" applyProtection="1">
      <alignment horizontal="center" vertical="center" wrapText="1"/>
    </xf>
    <xf numFmtId="49" fontId="20" fillId="0" borderId="29" xfId="37" applyNumberFormat="1" applyFont="1" applyBorder="1" applyAlignment="1" applyProtection="1">
      <alignment horizontal="center" vertical="center" wrapText="1"/>
    </xf>
    <xf numFmtId="2" fontId="20" fillId="0" borderId="60" xfId="7" applyNumberFormat="1" applyFont="1" applyBorder="1" applyAlignment="1" applyProtection="1">
      <alignment horizontal="center" wrapText="1"/>
    </xf>
    <xf numFmtId="49" fontId="20" fillId="0" borderId="18" xfId="37" applyNumberFormat="1" applyFont="1" applyAlignment="1" applyProtection="1">
      <alignment horizontal="center" vertical="center" wrapText="1"/>
    </xf>
    <xf numFmtId="49" fontId="20" fillId="0" borderId="52" xfId="37" applyNumberFormat="1" applyFont="1" applyBorder="1" applyAlignment="1" applyProtection="1">
      <alignment horizontal="center" vertical="center" wrapText="1"/>
    </xf>
    <xf numFmtId="0" fontId="7" fillId="0" borderId="39" xfId="53" applyNumberFormat="1" applyBorder="1" applyProtection="1">
      <alignment horizontal="left" wrapText="1" indent="2"/>
    </xf>
    <xf numFmtId="49" fontId="7" fillId="0" borderId="27" xfId="55" applyNumberFormat="1" applyBorder="1" applyProtection="1">
      <alignment horizontal="center"/>
    </xf>
    <xf numFmtId="4" fontId="7" fillId="0" borderId="27" xfId="42" applyNumberFormat="1" applyBorder="1" applyProtection="1">
      <alignment horizontal="right"/>
    </xf>
    <xf numFmtId="0" fontId="7" fillId="0" borderId="60" xfId="57" applyNumberFormat="1" applyBorder="1" applyProtection="1"/>
    <xf numFmtId="0" fontId="21" fillId="0" borderId="60" xfId="19" applyNumberFormat="1" applyFont="1" applyBorder="1" applyAlignment="1" applyProtection="1">
      <alignment horizontal="right"/>
    </xf>
    <xf numFmtId="4" fontId="7" fillId="0" borderId="60" xfId="57" applyNumberFormat="1" applyBorder="1" applyProtection="1"/>
    <xf numFmtId="0" fontId="18" fillId="0" borderId="1" xfId="0" applyFont="1" applyBorder="1" applyAlignment="1">
      <alignment horizontal="center" wrapText="1"/>
    </xf>
    <xf numFmtId="4" fontId="7" fillId="0" borderId="24" xfId="42" applyNumberFormat="1" applyBorder="1" applyProtection="1">
      <alignment horizontal="right"/>
    </xf>
    <xf numFmtId="4" fontId="7" fillId="0" borderId="29" xfId="42" applyNumberFormat="1" applyBorder="1" applyProtection="1">
      <alignment horizontal="right"/>
    </xf>
    <xf numFmtId="4" fontId="7" fillId="0" borderId="61" xfId="57" applyNumberFormat="1" applyBorder="1" applyProtection="1"/>
    <xf numFmtId="165" fontId="22" fillId="0" borderId="60" xfId="7" applyNumberFormat="1" applyFont="1" applyBorder="1" applyProtection="1"/>
    <xf numFmtId="0" fontId="21" fillId="0" borderId="22" xfId="53" applyNumberFormat="1" applyFont="1" applyProtection="1">
      <alignment horizontal="left" wrapText="1" indent="2"/>
    </xf>
    <xf numFmtId="49" fontId="21" fillId="0" borderId="16" xfId="55" applyNumberFormat="1" applyFont="1" applyProtection="1">
      <alignment horizontal="center"/>
    </xf>
    <xf numFmtId="4" fontId="21" fillId="0" borderId="16" xfId="42" applyNumberFormat="1" applyFont="1" applyProtection="1">
      <alignment horizontal="right"/>
    </xf>
    <xf numFmtId="4" fontId="21" fillId="0" borderId="24" xfId="42" applyNumberFormat="1" applyFont="1" applyBorder="1" applyProtection="1">
      <alignment horizontal="right"/>
    </xf>
    <xf numFmtId="165" fontId="23" fillId="0" borderId="60" xfId="7" applyNumberFormat="1" applyFont="1" applyBorder="1" applyProtection="1"/>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7"/>
  <sheetViews>
    <sheetView tabSelected="1" view="pageBreakPreview" topLeftCell="A112" zoomScale="106" zoomScaleNormal="70" zoomScaleSheetLayoutView="106" zoomScalePageLayoutView="70" workbookViewId="0">
      <selection activeCell="H115" sqref="H115"/>
    </sheetView>
  </sheetViews>
  <sheetFormatPr defaultColWidth="9.42578125" defaultRowHeight="15" x14ac:dyDescent="0.25"/>
  <cols>
    <col min="1" max="1" width="50.85546875" style="1" customWidth="1"/>
    <col min="2" max="2" width="16.42578125" style="1" customWidth="1"/>
    <col min="3" max="3" width="14" style="1" customWidth="1"/>
    <col min="4" max="4" width="13.5703125" style="1" customWidth="1"/>
    <col min="5" max="5" width="6.85546875" style="1" customWidth="1"/>
    <col min="6" max="16384" width="9.42578125" style="1"/>
  </cols>
  <sheetData>
    <row r="1" spans="1:5" ht="17.100000000000001" customHeight="1" x14ac:dyDescent="0.25">
      <c r="A1" s="13"/>
      <c r="B1" s="14" t="s">
        <v>325</v>
      </c>
      <c r="C1" s="14"/>
      <c r="D1" s="3"/>
      <c r="E1" s="4"/>
    </row>
    <row r="2" spans="1:5" ht="17.100000000000001" customHeight="1" x14ac:dyDescent="0.25">
      <c r="A2" s="13"/>
      <c r="B2" s="31" t="s">
        <v>326</v>
      </c>
      <c r="C2" s="31"/>
      <c r="D2" s="31"/>
      <c r="E2" s="4"/>
    </row>
    <row r="3" spans="1:5" ht="40.5" customHeight="1" x14ac:dyDescent="0.25">
      <c r="A3" s="13"/>
      <c r="B3" s="31"/>
      <c r="C3" s="31"/>
      <c r="D3" s="31"/>
      <c r="E3" s="4"/>
    </row>
    <row r="4" spans="1:5" ht="14.1" customHeight="1" x14ac:dyDescent="0.25">
      <c r="A4" s="13"/>
      <c r="B4" s="13" t="s">
        <v>329</v>
      </c>
      <c r="C4" s="16"/>
      <c r="D4" s="3"/>
      <c r="E4" s="4"/>
    </row>
    <row r="5" spans="1:5" ht="14.1" customHeight="1" x14ac:dyDescent="0.25">
      <c r="A5" s="17"/>
      <c r="B5" s="17"/>
      <c r="C5" s="15"/>
      <c r="D5" s="3"/>
      <c r="E5" s="4"/>
    </row>
    <row r="6" spans="1:5" ht="15.2" customHeight="1" x14ac:dyDescent="0.25">
      <c r="A6" s="18" t="s">
        <v>327</v>
      </c>
      <c r="B6" s="18"/>
      <c r="C6" s="18"/>
      <c r="D6" s="3"/>
      <c r="E6" s="4"/>
    </row>
    <row r="7" spans="1:5" ht="14.1" customHeight="1" x14ac:dyDescent="0.25">
      <c r="A7" s="18" t="s">
        <v>328</v>
      </c>
      <c r="B7" s="18"/>
      <c r="C7" s="18"/>
      <c r="D7" s="3"/>
      <c r="E7" s="4"/>
    </row>
    <row r="8" spans="1:5" ht="8.25" customHeight="1" x14ac:dyDescent="0.25">
      <c r="A8" s="18"/>
      <c r="B8" s="18"/>
      <c r="C8" s="18"/>
      <c r="D8" s="3"/>
      <c r="E8" s="4"/>
    </row>
    <row r="9" spans="1:5" ht="27.75" customHeight="1" x14ac:dyDescent="0.25">
      <c r="A9" s="18" t="s">
        <v>330</v>
      </c>
      <c r="B9" s="18"/>
      <c r="C9" s="18"/>
      <c r="D9" s="18"/>
      <c r="E9" s="18"/>
    </row>
    <row r="10" spans="1:5" ht="24.75" customHeight="1" x14ac:dyDescent="0.25">
      <c r="A10" s="2"/>
      <c r="B10" s="5"/>
      <c r="D10" s="3"/>
      <c r="E10" s="4"/>
    </row>
    <row r="11" spans="1:5" ht="11.45" customHeight="1" x14ac:dyDescent="0.25">
      <c r="A11" s="11" t="s">
        <v>0</v>
      </c>
      <c r="B11" s="19" t="s">
        <v>324</v>
      </c>
      <c r="C11" s="20" t="s">
        <v>332</v>
      </c>
      <c r="D11" s="21" t="s">
        <v>333</v>
      </c>
      <c r="E11" s="22" t="s">
        <v>331</v>
      </c>
    </row>
    <row r="12" spans="1:5" ht="51" customHeight="1" x14ac:dyDescent="0.25">
      <c r="A12" s="12"/>
      <c r="B12" s="12"/>
      <c r="C12" s="23"/>
      <c r="D12" s="24"/>
      <c r="E12" s="22"/>
    </row>
    <row r="13" spans="1:5" x14ac:dyDescent="0.25">
      <c r="A13" s="36" t="s">
        <v>2</v>
      </c>
      <c r="B13" s="37" t="s">
        <v>3</v>
      </c>
      <c r="C13" s="38">
        <v>299464201</v>
      </c>
      <c r="D13" s="39">
        <v>72049743.030000001</v>
      </c>
      <c r="E13" s="40">
        <f>D13/C13*100</f>
        <v>24.059551288402584</v>
      </c>
    </row>
    <row r="14" spans="1:5" x14ac:dyDescent="0.25">
      <c r="A14" s="8" t="s">
        <v>4</v>
      </c>
      <c r="B14" s="9" t="s">
        <v>5</v>
      </c>
      <c r="C14" s="7">
        <v>211262000</v>
      </c>
      <c r="D14" s="32">
        <v>39181017.200000003</v>
      </c>
      <c r="E14" s="35">
        <f t="shared" ref="E14:E77" si="0">D14/C14*100</f>
        <v>18.546173566471964</v>
      </c>
    </row>
    <row r="15" spans="1:5" x14ac:dyDescent="0.25">
      <c r="A15" s="8" t="s">
        <v>6</v>
      </c>
      <c r="B15" s="9" t="s">
        <v>7</v>
      </c>
      <c r="C15" s="7">
        <v>211262000</v>
      </c>
      <c r="D15" s="32">
        <v>39181017.200000003</v>
      </c>
      <c r="E15" s="35">
        <f t="shared" si="0"/>
        <v>18.546173566471964</v>
      </c>
    </row>
    <row r="16" spans="1:5" ht="90.75" x14ac:dyDescent="0.25">
      <c r="A16" s="8" t="s">
        <v>8</v>
      </c>
      <c r="B16" s="9" t="s">
        <v>9</v>
      </c>
      <c r="C16" s="7">
        <v>200950000</v>
      </c>
      <c r="D16" s="32">
        <v>38987545.960000001</v>
      </c>
      <c r="E16" s="35">
        <f t="shared" si="0"/>
        <v>19.401615307290371</v>
      </c>
    </row>
    <row r="17" spans="1:5" ht="90.75" x14ac:dyDescent="0.25">
      <c r="A17" s="8" t="s">
        <v>10</v>
      </c>
      <c r="B17" s="9" t="s">
        <v>11</v>
      </c>
      <c r="C17" s="7">
        <v>450000</v>
      </c>
      <c r="D17" s="32">
        <v>51641.1</v>
      </c>
      <c r="E17" s="35">
        <f t="shared" si="0"/>
        <v>11.4758</v>
      </c>
    </row>
    <row r="18" spans="1:5" ht="68.25" x14ac:dyDescent="0.25">
      <c r="A18" s="8" t="s">
        <v>12</v>
      </c>
      <c r="B18" s="9" t="s">
        <v>13</v>
      </c>
      <c r="C18" s="7">
        <v>1100000</v>
      </c>
      <c r="D18" s="32">
        <v>81318.34</v>
      </c>
      <c r="E18" s="35">
        <f t="shared" si="0"/>
        <v>7.3925763636363637</v>
      </c>
    </row>
    <row r="19" spans="1:5" ht="68.25" x14ac:dyDescent="0.25">
      <c r="A19" s="8" t="s">
        <v>14</v>
      </c>
      <c r="B19" s="9" t="s">
        <v>15</v>
      </c>
      <c r="C19" s="7">
        <v>162000</v>
      </c>
      <c r="D19" s="32">
        <v>26232.799999999999</v>
      </c>
      <c r="E19" s="35">
        <f t="shared" si="0"/>
        <v>16.193086419753087</v>
      </c>
    </row>
    <row r="20" spans="1:5" ht="113.25" x14ac:dyDescent="0.25">
      <c r="A20" s="8" t="s">
        <v>16</v>
      </c>
      <c r="B20" s="9" t="s">
        <v>17</v>
      </c>
      <c r="C20" s="7">
        <v>8000000</v>
      </c>
      <c r="D20" s="32" t="s">
        <v>1</v>
      </c>
      <c r="E20" s="35" t="e">
        <f t="shared" si="0"/>
        <v>#VALUE!</v>
      </c>
    </row>
    <row r="21" spans="1:5" ht="57" x14ac:dyDescent="0.25">
      <c r="A21" s="8" t="s">
        <v>18</v>
      </c>
      <c r="B21" s="9" t="s">
        <v>19</v>
      </c>
      <c r="C21" s="7">
        <v>600000</v>
      </c>
      <c r="D21" s="32">
        <v>34279</v>
      </c>
      <c r="E21" s="35">
        <f t="shared" si="0"/>
        <v>5.7131666666666661</v>
      </c>
    </row>
    <row r="22" spans="1:5" ht="23.25" x14ac:dyDescent="0.25">
      <c r="A22" s="8" t="s">
        <v>20</v>
      </c>
      <c r="B22" s="9" t="s">
        <v>21</v>
      </c>
      <c r="C22" s="7">
        <v>41767000</v>
      </c>
      <c r="D22" s="32">
        <v>11549496.85</v>
      </c>
      <c r="E22" s="35">
        <f t="shared" si="0"/>
        <v>27.652205928125074</v>
      </c>
    </row>
    <row r="23" spans="1:5" ht="23.25" x14ac:dyDescent="0.25">
      <c r="A23" s="8" t="s">
        <v>22</v>
      </c>
      <c r="B23" s="9" t="s">
        <v>23</v>
      </c>
      <c r="C23" s="7">
        <v>41767000</v>
      </c>
      <c r="D23" s="32">
        <v>11549496.85</v>
      </c>
      <c r="E23" s="35">
        <f t="shared" si="0"/>
        <v>27.652205928125074</v>
      </c>
    </row>
    <row r="24" spans="1:5" ht="57" x14ac:dyDescent="0.25">
      <c r="A24" s="8" t="s">
        <v>24</v>
      </c>
      <c r="B24" s="9" t="s">
        <v>25</v>
      </c>
      <c r="C24" s="7">
        <v>19285000</v>
      </c>
      <c r="D24" s="32">
        <v>5662524.21</v>
      </c>
      <c r="E24" s="35">
        <f t="shared" si="0"/>
        <v>29.362324137931033</v>
      </c>
    </row>
    <row r="25" spans="1:5" ht="90.75" x14ac:dyDescent="0.25">
      <c r="A25" s="8" t="s">
        <v>26</v>
      </c>
      <c r="B25" s="9" t="s">
        <v>27</v>
      </c>
      <c r="C25" s="7">
        <v>19285000</v>
      </c>
      <c r="D25" s="32">
        <v>5662524.21</v>
      </c>
      <c r="E25" s="35">
        <f t="shared" si="0"/>
        <v>29.362324137931033</v>
      </c>
    </row>
    <row r="26" spans="1:5" ht="68.25" x14ac:dyDescent="0.25">
      <c r="A26" s="8" t="s">
        <v>28</v>
      </c>
      <c r="B26" s="9" t="s">
        <v>29</v>
      </c>
      <c r="C26" s="7">
        <v>139800</v>
      </c>
      <c r="D26" s="32">
        <v>29791.83</v>
      </c>
      <c r="E26" s="35">
        <f t="shared" si="0"/>
        <v>21.310321888412016</v>
      </c>
    </row>
    <row r="27" spans="1:5" ht="102" x14ac:dyDescent="0.25">
      <c r="A27" s="8" t="s">
        <v>30</v>
      </c>
      <c r="B27" s="9" t="s">
        <v>31</v>
      </c>
      <c r="C27" s="7">
        <v>139800</v>
      </c>
      <c r="D27" s="32">
        <v>29791.83</v>
      </c>
      <c r="E27" s="35">
        <f t="shared" si="0"/>
        <v>21.310321888412016</v>
      </c>
    </row>
    <row r="28" spans="1:5" ht="57" x14ac:dyDescent="0.25">
      <c r="A28" s="8" t="s">
        <v>32</v>
      </c>
      <c r="B28" s="9" t="s">
        <v>33</v>
      </c>
      <c r="C28" s="7">
        <v>22342200</v>
      </c>
      <c r="D28" s="32">
        <v>6458370.8799999999</v>
      </c>
      <c r="E28" s="35">
        <f t="shared" si="0"/>
        <v>28.90660221464314</v>
      </c>
    </row>
    <row r="29" spans="1:5" ht="90.75" x14ac:dyDescent="0.25">
      <c r="A29" s="8" t="s">
        <v>34</v>
      </c>
      <c r="B29" s="9" t="s">
        <v>35</v>
      </c>
      <c r="C29" s="7">
        <v>22342200</v>
      </c>
      <c r="D29" s="32">
        <v>6458370.8799999999</v>
      </c>
      <c r="E29" s="35">
        <f t="shared" si="0"/>
        <v>28.90660221464314</v>
      </c>
    </row>
    <row r="30" spans="1:5" ht="57" x14ac:dyDescent="0.25">
      <c r="A30" s="8" t="s">
        <v>36</v>
      </c>
      <c r="B30" s="9" t="s">
        <v>37</v>
      </c>
      <c r="C30" s="7" t="s">
        <v>1</v>
      </c>
      <c r="D30" s="32">
        <v>-601190.06999999995</v>
      </c>
      <c r="E30" s="35" t="e">
        <f t="shared" si="0"/>
        <v>#VALUE!</v>
      </c>
    </row>
    <row r="31" spans="1:5" ht="90.75" x14ac:dyDescent="0.25">
      <c r="A31" s="8" t="s">
        <v>38</v>
      </c>
      <c r="B31" s="9" t="s">
        <v>39</v>
      </c>
      <c r="C31" s="7" t="s">
        <v>1</v>
      </c>
      <c r="D31" s="32">
        <v>-601190.06999999995</v>
      </c>
      <c r="E31" s="35" t="e">
        <f t="shared" si="0"/>
        <v>#VALUE!</v>
      </c>
    </row>
    <row r="32" spans="1:5" x14ac:dyDescent="0.25">
      <c r="A32" s="8" t="s">
        <v>40</v>
      </c>
      <c r="B32" s="9" t="s">
        <v>41</v>
      </c>
      <c r="C32" s="7">
        <v>9894000</v>
      </c>
      <c r="D32" s="32">
        <v>2399491.4700000002</v>
      </c>
      <c r="E32" s="35">
        <f t="shared" si="0"/>
        <v>24.251985748938754</v>
      </c>
    </row>
    <row r="33" spans="1:5" ht="23.25" x14ac:dyDescent="0.25">
      <c r="A33" s="8" t="s">
        <v>42</v>
      </c>
      <c r="B33" s="9" t="s">
        <v>43</v>
      </c>
      <c r="C33" s="7">
        <v>6336000</v>
      </c>
      <c r="D33" s="32">
        <v>796580.44</v>
      </c>
      <c r="E33" s="35">
        <f t="shared" si="0"/>
        <v>12.572292297979798</v>
      </c>
    </row>
    <row r="34" spans="1:5" ht="23.25" x14ac:dyDescent="0.25">
      <c r="A34" s="8" t="s">
        <v>44</v>
      </c>
      <c r="B34" s="9" t="s">
        <v>45</v>
      </c>
      <c r="C34" s="7">
        <v>3168000</v>
      </c>
      <c r="D34" s="32">
        <v>317112.75</v>
      </c>
      <c r="E34" s="35">
        <f t="shared" si="0"/>
        <v>10.009872159090909</v>
      </c>
    </row>
    <row r="35" spans="1:5" ht="23.25" x14ac:dyDescent="0.25">
      <c r="A35" s="8" t="s">
        <v>44</v>
      </c>
      <c r="B35" s="9" t="s">
        <v>46</v>
      </c>
      <c r="C35" s="7">
        <v>3168000</v>
      </c>
      <c r="D35" s="32">
        <v>317112.75</v>
      </c>
      <c r="E35" s="35">
        <f t="shared" si="0"/>
        <v>10.009872159090909</v>
      </c>
    </row>
    <row r="36" spans="1:5" ht="34.5" x14ac:dyDescent="0.25">
      <c r="A36" s="8" t="s">
        <v>47</v>
      </c>
      <c r="B36" s="9" t="s">
        <v>48</v>
      </c>
      <c r="C36" s="7">
        <v>3168000</v>
      </c>
      <c r="D36" s="32">
        <v>479467.69</v>
      </c>
      <c r="E36" s="35">
        <f t="shared" si="0"/>
        <v>15.134712436868686</v>
      </c>
    </row>
    <row r="37" spans="1:5" ht="45.75" x14ac:dyDescent="0.25">
      <c r="A37" s="8" t="s">
        <v>49</v>
      </c>
      <c r="B37" s="9" t="s">
        <v>50</v>
      </c>
      <c r="C37" s="7">
        <v>3168000</v>
      </c>
      <c r="D37" s="32">
        <v>479467.69</v>
      </c>
      <c r="E37" s="35">
        <f t="shared" si="0"/>
        <v>15.134712436868686</v>
      </c>
    </row>
    <row r="38" spans="1:5" ht="23.25" x14ac:dyDescent="0.25">
      <c r="A38" s="8" t="s">
        <v>51</v>
      </c>
      <c r="B38" s="9" t="s">
        <v>52</v>
      </c>
      <c r="C38" s="7" t="s">
        <v>1</v>
      </c>
      <c r="D38" s="32">
        <v>212.03</v>
      </c>
      <c r="E38" s="35" t="e">
        <f t="shared" si="0"/>
        <v>#VALUE!</v>
      </c>
    </row>
    <row r="39" spans="1:5" ht="23.25" x14ac:dyDescent="0.25">
      <c r="A39" s="8" t="s">
        <v>51</v>
      </c>
      <c r="B39" s="9" t="s">
        <v>53</v>
      </c>
      <c r="C39" s="7" t="s">
        <v>1</v>
      </c>
      <c r="D39" s="32">
        <v>212.03</v>
      </c>
      <c r="E39" s="35" t="e">
        <f t="shared" si="0"/>
        <v>#VALUE!</v>
      </c>
    </row>
    <row r="40" spans="1:5" x14ac:dyDescent="0.25">
      <c r="A40" s="8" t="s">
        <v>54</v>
      </c>
      <c r="B40" s="9" t="s">
        <v>55</v>
      </c>
      <c r="C40" s="7">
        <v>2045000</v>
      </c>
      <c r="D40" s="32">
        <v>785085</v>
      </c>
      <c r="E40" s="35">
        <f t="shared" si="0"/>
        <v>38.390464547677261</v>
      </c>
    </row>
    <row r="41" spans="1:5" x14ac:dyDescent="0.25">
      <c r="A41" s="8" t="s">
        <v>54</v>
      </c>
      <c r="B41" s="9" t="s">
        <v>56</v>
      </c>
      <c r="C41" s="7">
        <v>2045000</v>
      </c>
      <c r="D41" s="32">
        <v>785085</v>
      </c>
      <c r="E41" s="35">
        <f t="shared" si="0"/>
        <v>38.390464547677261</v>
      </c>
    </row>
    <row r="42" spans="1:5" ht="23.25" x14ac:dyDescent="0.25">
      <c r="A42" s="8" t="s">
        <v>57</v>
      </c>
      <c r="B42" s="9" t="s">
        <v>58</v>
      </c>
      <c r="C42" s="7">
        <v>1513000</v>
      </c>
      <c r="D42" s="32">
        <v>817614</v>
      </c>
      <c r="E42" s="35">
        <f t="shared" si="0"/>
        <v>54.039259748843364</v>
      </c>
    </row>
    <row r="43" spans="1:5" ht="34.5" x14ac:dyDescent="0.25">
      <c r="A43" s="8" t="s">
        <v>59</v>
      </c>
      <c r="B43" s="9" t="s">
        <v>60</v>
      </c>
      <c r="C43" s="7">
        <v>1513000</v>
      </c>
      <c r="D43" s="32">
        <v>817614</v>
      </c>
      <c r="E43" s="35">
        <f t="shared" si="0"/>
        <v>54.039259748843364</v>
      </c>
    </row>
    <row r="44" spans="1:5" x14ac:dyDescent="0.25">
      <c r="A44" s="8" t="s">
        <v>61</v>
      </c>
      <c r="B44" s="9" t="s">
        <v>62</v>
      </c>
      <c r="C44" s="7">
        <v>10182000</v>
      </c>
      <c r="D44" s="32">
        <v>1750402.16</v>
      </c>
      <c r="E44" s="35">
        <f t="shared" si="0"/>
        <v>17.191142801021407</v>
      </c>
    </row>
    <row r="45" spans="1:5" x14ac:dyDescent="0.25">
      <c r="A45" s="8" t="s">
        <v>63</v>
      </c>
      <c r="B45" s="9" t="s">
        <v>64</v>
      </c>
      <c r="C45" s="7">
        <v>3182000</v>
      </c>
      <c r="D45" s="32">
        <v>321483.57</v>
      </c>
      <c r="E45" s="35">
        <f t="shared" si="0"/>
        <v>10.103192017598994</v>
      </c>
    </row>
    <row r="46" spans="1:5" ht="34.5" x14ac:dyDescent="0.25">
      <c r="A46" s="8" t="s">
        <v>65</v>
      </c>
      <c r="B46" s="9" t="s">
        <v>66</v>
      </c>
      <c r="C46" s="7">
        <v>3182000</v>
      </c>
      <c r="D46" s="32">
        <v>321483.57</v>
      </c>
      <c r="E46" s="35">
        <f t="shared" si="0"/>
        <v>10.103192017598994</v>
      </c>
    </row>
    <row r="47" spans="1:5" x14ac:dyDescent="0.25">
      <c r="A47" s="8" t="s">
        <v>67</v>
      </c>
      <c r="B47" s="9" t="s">
        <v>68</v>
      </c>
      <c r="C47" s="7">
        <v>7000000</v>
      </c>
      <c r="D47" s="32">
        <v>1428918.59</v>
      </c>
      <c r="E47" s="35">
        <f t="shared" si="0"/>
        <v>20.413122714285713</v>
      </c>
    </row>
    <row r="48" spans="1:5" x14ac:dyDescent="0.25">
      <c r="A48" s="8" t="s">
        <v>69</v>
      </c>
      <c r="B48" s="9" t="s">
        <v>70</v>
      </c>
      <c r="C48" s="7">
        <v>3800000</v>
      </c>
      <c r="D48" s="32">
        <v>1271566.3</v>
      </c>
      <c r="E48" s="35">
        <f t="shared" si="0"/>
        <v>33.462271052631579</v>
      </c>
    </row>
    <row r="49" spans="1:5" ht="34.5" x14ac:dyDescent="0.25">
      <c r="A49" s="8" t="s">
        <v>71</v>
      </c>
      <c r="B49" s="9" t="s">
        <v>72</v>
      </c>
      <c r="C49" s="7">
        <v>3800000</v>
      </c>
      <c r="D49" s="32">
        <v>1271566.3</v>
      </c>
      <c r="E49" s="35">
        <f t="shared" si="0"/>
        <v>33.462271052631579</v>
      </c>
    </row>
    <row r="50" spans="1:5" x14ac:dyDescent="0.25">
      <c r="A50" s="8" t="s">
        <v>73</v>
      </c>
      <c r="B50" s="9" t="s">
        <v>74</v>
      </c>
      <c r="C50" s="7">
        <v>3200000</v>
      </c>
      <c r="D50" s="32">
        <v>157352.29</v>
      </c>
      <c r="E50" s="35">
        <f t="shared" si="0"/>
        <v>4.9172590625000003</v>
      </c>
    </row>
    <row r="51" spans="1:5" ht="34.5" x14ac:dyDescent="0.25">
      <c r="A51" s="8" t="s">
        <v>75</v>
      </c>
      <c r="B51" s="9" t="s">
        <v>76</v>
      </c>
      <c r="C51" s="7">
        <v>3200000</v>
      </c>
      <c r="D51" s="32">
        <v>157352.29</v>
      </c>
      <c r="E51" s="35">
        <f t="shared" si="0"/>
        <v>4.9172590625000003</v>
      </c>
    </row>
    <row r="52" spans="1:5" x14ac:dyDescent="0.25">
      <c r="A52" s="8" t="s">
        <v>77</v>
      </c>
      <c r="B52" s="9" t="s">
        <v>78</v>
      </c>
      <c r="C52" s="7">
        <v>1590000</v>
      </c>
      <c r="D52" s="32">
        <v>592493.27</v>
      </c>
      <c r="E52" s="35">
        <f t="shared" si="0"/>
        <v>37.263727672955973</v>
      </c>
    </row>
    <row r="53" spans="1:5" ht="23.25" x14ac:dyDescent="0.25">
      <c r="A53" s="8" t="s">
        <v>79</v>
      </c>
      <c r="B53" s="9" t="s">
        <v>80</v>
      </c>
      <c r="C53" s="7">
        <v>1590000</v>
      </c>
      <c r="D53" s="32">
        <v>592493.27</v>
      </c>
      <c r="E53" s="35">
        <f t="shared" si="0"/>
        <v>37.263727672955973</v>
      </c>
    </row>
    <row r="54" spans="1:5" ht="34.5" x14ac:dyDescent="0.25">
      <c r="A54" s="8" t="s">
        <v>81</v>
      </c>
      <c r="B54" s="9" t="s">
        <v>82</v>
      </c>
      <c r="C54" s="7">
        <v>1590000</v>
      </c>
      <c r="D54" s="32">
        <v>592493.27</v>
      </c>
      <c r="E54" s="35">
        <f t="shared" si="0"/>
        <v>37.263727672955973</v>
      </c>
    </row>
    <row r="55" spans="1:5" ht="34.5" x14ac:dyDescent="0.25">
      <c r="A55" s="8" t="s">
        <v>83</v>
      </c>
      <c r="B55" s="9" t="s">
        <v>84</v>
      </c>
      <c r="C55" s="7">
        <v>11818000</v>
      </c>
      <c r="D55" s="32">
        <v>2759725.12</v>
      </c>
      <c r="E55" s="35">
        <f t="shared" si="0"/>
        <v>23.351879505838554</v>
      </c>
    </row>
    <row r="56" spans="1:5" ht="68.25" x14ac:dyDescent="0.25">
      <c r="A56" s="8" t="s">
        <v>85</v>
      </c>
      <c r="B56" s="9" t="s">
        <v>86</v>
      </c>
      <c r="C56" s="7">
        <v>11018000</v>
      </c>
      <c r="D56" s="32">
        <v>2563219.44</v>
      </c>
      <c r="E56" s="35">
        <f t="shared" si="0"/>
        <v>23.263926665456523</v>
      </c>
    </row>
    <row r="57" spans="1:5" ht="57" x14ac:dyDescent="0.25">
      <c r="A57" s="8" t="s">
        <v>87</v>
      </c>
      <c r="B57" s="9" t="s">
        <v>88</v>
      </c>
      <c r="C57" s="7">
        <v>8284000</v>
      </c>
      <c r="D57" s="32">
        <v>1929116.6</v>
      </c>
      <c r="E57" s="35">
        <f t="shared" si="0"/>
        <v>23.28725977788508</v>
      </c>
    </row>
    <row r="58" spans="1:5" ht="68.25" x14ac:dyDescent="0.25">
      <c r="A58" s="8" t="s">
        <v>89</v>
      </c>
      <c r="B58" s="9" t="s">
        <v>90</v>
      </c>
      <c r="C58" s="7">
        <v>8284000</v>
      </c>
      <c r="D58" s="32">
        <v>1929116.6</v>
      </c>
      <c r="E58" s="35">
        <f t="shared" si="0"/>
        <v>23.28725977788508</v>
      </c>
    </row>
    <row r="59" spans="1:5" ht="57" x14ac:dyDescent="0.25">
      <c r="A59" s="8" t="s">
        <v>91</v>
      </c>
      <c r="B59" s="9" t="s">
        <v>92</v>
      </c>
      <c r="C59" s="7">
        <v>244000</v>
      </c>
      <c r="D59" s="32">
        <v>-15000</v>
      </c>
      <c r="E59" s="35">
        <f t="shared" si="0"/>
        <v>-6.1475409836065573</v>
      </c>
    </row>
    <row r="60" spans="1:5" ht="57" x14ac:dyDescent="0.25">
      <c r="A60" s="8" t="s">
        <v>93</v>
      </c>
      <c r="B60" s="9" t="s">
        <v>94</v>
      </c>
      <c r="C60" s="7">
        <v>244000</v>
      </c>
      <c r="D60" s="32">
        <v>-15000</v>
      </c>
      <c r="E60" s="35">
        <f t="shared" si="0"/>
        <v>-6.1475409836065573</v>
      </c>
    </row>
    <row r="61" spans="1:5" ht="68.25" x14ac:dyDescent="0.25">
      <c r="A61" s="8" t="s">
        <v>95</v>
      </c>
      <c r="B61" s="9" t="s">
        <v>96</v>
      </c>
      <c r="C61" s="7">
        <v>2490000</v>
      </c>
      <c r="D61" s="32">
        <v>649102.84</v>
      </c>
      <c r="E61" s="35">
        <f t="shared" si="0"/>
        <v>26.068387148594375</v>
      </c>
    </row>
    <row r="62" spans="1:5" ht="57" x14ac:dyDescent="0.25">
      <c r="A62" s="8" t="s">
        <v>97</v>
      </c>
      <c r="B62" s="9" t="s">
        <v>98</v>
      </c>
      <c r="C62" s="7">
        <v>2490000</v>
      </c>
      <c r="D62" s="32">
        <v>649102.84</v>
      </c>
      <c r="E62" s="35">
        <f t="shared" si="0"/>
        <v>26.068387148594375</v>
      </c>
    </row>
    <row r="63" spans="1:5" ht="68.25" x14ac:dyDescent="0.25">
      <c r="A63" s="8" t="s">
        <v>99</v>
      </c>
      <c r="B63" s="9" t="s">
        <v>100</v>
      </c>
      <c r="C63" s="7">
        <v>800000</v>
      </c>
      <c r="D63" s="32">
        <v>196505.68</v>
      </c>
      <c r="E63" s="35">
        <f t="shared" si="0"/>
        <v>24.563209999999998</v>
      </c>
    </row>
    <row r="64" spans="1:5" ht="68.25" x14ac:dyDescent="0.25">
      <c r="A64" s="8" t="s">
        <v>101</v>
      </c>
      <c r="B64" s="9" t="s">
        <v>102</v>
      </c>
      <c r="C64" s="7">
        <v>800000</v>
      </c>
      <c r="D64" s="32">
        <v>196505.68</v>
      </c>
      <c r="E64" s="35">
        <f t="shared" si="0"/>
        <v>24.563209999999998</v>
      </c>
    </row>
    <row r="65" spans="1:5" ht="57" x14ac:dyDescent="0.25">
      <c r="A65" s="8" t="s">
        <v>103</v>
      </c>
      <c r="B65" s="9" t="s">
        <v>104</v>
      </c>
      <c r="C65" s="7">
        <v>800000</v>
      </c>
      <c r="D65" s="32">
        <v>196505.68</v>
      </c>
      <c r="E65" s="35">
        <f t="shared" si="0"/>
        <v>24.563209999999998</v>
      </c>
    </row>
    <row r="66" spans="1:5" x14ac:dyDescent="0.25">
      <c r="A66" s="8" t="s">
        <v>105</v>
      </c>
      <c r="B66" s="9" t="s">
        <v>106</v>
      </c>
      <c r="C66" s="7">
        <v>177000</v>
      </c>
      <c r="D66" s="32">
        <v>227422.63</v>
      </c>
      <c r="E66" s="35">
        <f t="shared" si="0"/>
        <v>128.48736158192091</v>
      </c>
    </row>
    <row r="67" spans="1:5" x14ac:dyDescent="0.25">
      <c r="A67" s="8" t="s">
        <v>107</v>
      </c>
      <c r="B67" s="9" t="s">
        <v>108</v>
      </c>
      <c r="C67" s="7">
        <v>177000</v>
      </c>
      <c r="D67" s="32">
        <v>227422.63</v>
      </c>
      <c r="E67" s="35">
        <f t="shared" si="0"/>
        <v>128.48736158192091</v>
      </c>
    </row>
    <row r="68" spans="1:5" ht="23.25" x14ac:dyDescent="0.25">
      <c r="A68" s="8" t="s">
        <v>109</v>
      </c>
      <c r="B68" s="9" t="s">
        <v>110</v>
      </c>
      <c r="C68" s="7" t="s">
        <v>1</v>
      </c>
      <c r="D68" s="32">
        <v>122001.64</v>
      </c>
      <c r="E68" s="35"/>
    </row>
    <row r="69" spans="1:5" x14ac:dyDescent="0.25">
      <c r="A69" s="8" t="s">
        <v>111</v>
      </c>
      <c r="B69" s="9" t="s">
        <v>112</v>
      </c>
      <c r="C69" s="7" t="s">
        <v>1</v>
      </c>
      <c r="D69" s="32">
        <v>89160.06</v>
      </c>
      <c r="E69" s="35"/>
    </row>
    <row r="70" spans="1:5" x14ac:dyDescent="0.25">
      <c r="A70" s="8" t="s">
        <v>113</v>
      </c>
      <c r="B70" s="9" t="s">
        <v>114</v>
      </c>
      <c r="C70" s="7">
        <v>177000</v>
      </c>
      <c r="D70" s="32">
        <v>16258.25</v>
      </c>
      <c r="E70" s="35">
        <f t="shared" si="0"/>
        <v>9.1854519774011294</v>
      </c>
    </row>
    <row r="71" spans="1:5" x14ac:dyDescent="0.25">
      <c r="A71" s="8" t="s">
        <v>115</v>
      </c>
      <c r="B71" s="9" t="s">
        <v>116</v>
      </c>
      <c r="C71" s="7">
        <v>177000</v>
      </c>
      <c r="D71" s="32">
        <v>16258.25</v>
      </c>
      <c r="E71" s="35">
        <f t="shared" si="0"/>
        <v>9.1854519774011294</v>
      </c>
    </row>
    <row r="72" spans="1:5" ht="34.5" x14ac:dyDescent="0.25">
      <c r="A72" s="8" t="s">
        <v>117</v>
      </c>
      <c r="B72" s="9" t="s">
        <v>118</v>
      </c>
      <c r="C72" s="7" t="s">
        <v>1</v>
      </c>
      <c r="D72" s="32">
        <v>2.68</v>
      </c>
      <c r="E72" s="35" t="e">
        <f t="shared" si="0"/>
        <v>#VALUE!</v>
      </c>
    </row>
    <row r="73" spans="1:5" ht="23.25" x14ac:dyDescent="0.25">
      <c r="A73" s="8" t="s">
        <v>119</v>
      </c>
      <c r="B73" s="9" t="s">
        <v>120</v>
      </c>
      <c r="C73" s="7">
        <v>1213000</v>
      </c>
      <c r="D73" s="32">
        <v>310554.99</v>
      </c>
      <c r="E73" s="35">
        <f t="shared" si="0"/>
        <v>25.602225061830175</v>
      </c>
    </row>
    <row r="74" spans="1:5" x14ac:dyDescent="0.25">
      <c r="A74" s="8" t="s">
        <v>121</v>
      </c>
      <c r="B74" s="9" t="s">
        <v>122</v>
      </c>
      <c r="C74" s="7">
        <v>1213000</v>
      </c>
      <c r="D74" s="32">
        <v>261407.08</v>
      </c>
      <c r="E74" s="35">
        <f t="shared" si="0"/>
        <v>21.550460016488046</v>
      </c>
    </row>
    <row r="75" spans="1:5" x14ac:dyDescent="0.25">
      <c r="A75" s="8" t="s">
        <v>123</v>
      </c>
      <c r="B75" s="9" t="s">
        <v>124</v>
      </c>
      <c r="C75" s="7">
        <v>1213000</v>
      </c>
      <c r="D75" s="32">
        <v>261407.08</v>
      </c>
      <c r="E75" s="35">
        <f t="shared" si="0"/>
        <v>21.550460016488046</v>
      </c>
    </row>
    <row r="76" spans="1:5" ht="23.25" x14ac:dyDescent="0.25">
      <c r="A76" s="8" t="s">
        <v>125</v>
      </c>
      <c r="B76" s="9" t="s">
        <v>126</v>
      </c>
      <c r="C76" s="7">
        <v>1213000</v>
      </c>
      <c r="D76" s="32">
        <v>261407.08</v>
      </c>
      <c r="E76" s="35">
        <f t="shared" si="0"/>
        <v>21.550460016488046</v>
      </c>
    </row>
    <row r="77" spans="1:5" x14ac:dyDescent="0.25">
      <c r="A77" s="8" t="s">
        <v>127</v>
      </c>
      <c r="B77" s="9" t="s">
        <v>128</v>
      </c>
      <c r="C77" s="7" t="s">
        <v>1</v>
      </c>
      <c r="D77" s="32">
        <v>49147.91</v>
      </c>
      <c r="E77" s="35" t="e">
        <f t="shared" si="0"/>
        <v>#VALUE!</v>
      </c>
    </row>
    <row r="78" spans="1:5" x14ac:dyDescent="0.25">
      <c r="A78" s="8" t="s">
        <v>129</v>
      </c>
      <c r="B78" s="9" t="s">
        <v>130</v>
      </c>
      <c r="C78" s="7" t="s">
        <v>1</v>
      </c>
      <c r="D78" s="32">
        <v>49147.91</v>
      </c>
      <c r="E78" s="35" t="e">
        <f t="shared" ref="E78:E141" si="1">D78/C78*100</f>
        <v>#VALUE!</v>
      </c>
    </row>
    <row r="79" spans="1:5" ht="23.25" x14ac:dyDescent="0.25">
      <c r="A79" s="8" t="s">
        <v>131</v>
      </c>
      <c r="B79" s="9" t="s">
        <v>132</v>
      </c>
      <c r="C79" s="7" t="s">
        <v>1</v>
      </c>
      <c r="D79" s="32">
        <v>49147.91</v>
      </c>
      <c r="E79" s="35" t="e">
        <f t="shared" si="1"/>
        <v>#VALUE!</v>
      </c>
    </row>
    <row r="80" spans="1:5" ht="23.25" x14ac:dyDescent="0.25">
      <c r="A80" s="8" t="s">
        <v>133</v>
      </c>
      <c r="B80" s="9" t="s">
        <v>134</v>
      </c>
      <c r="C80" s="7">
        <v>2600000</v>
      </c>
      <c r="D80" s="32">
        <v>5157602.9800000004</v>
      </c>
      <c r="E80" s="35">
        <f t="shared" si="1"/>
        <v>198.3693453846154</v>
      </c>
    </row>
    <row r="81" spans="1:5" ht="68.25" x14ac:dyDescent="0.25">
      <c r="A81" s="8" t="s">
        <v>135</v>
      </c>
      <c r="B81" s="9" t="s">
        <v>136</v>
      </c>
      <c r="C81" s="7">
        <v>1600000</v>
      </c>
      <c r="D81" s="32">
        <v>1921638.7</v>
      </c>
      <c r="E81" s="35">
        <f t="shared" si="1"/>
        <v>120.10241875000001</v>
      </c>
    </row>
    <row r="82" spans="1:5" ht="68.25" x14ac:dyDescent="0.25">
      <c r="A82" s="8" t="s">
        <v>137</v>
      </c>
      <c r="B82" s="9" t="s">
        <v>138</v>
      </c>
      <c r="C82" s="7">
        <v>1600000</v>
      </c>
      <c r="D82" s="32">
        <v>1921638.7</v>
      </c>
      <c r="E82" s="35">
        <f t="shared" si="1"/>
        <v>120.10241875000001</v>
      </c>
    </row>
    <row r="83" spans="1:5" ht="68.25" x14ac:dyDescent="0.25">
      <c r="A83" s="8" t="s">
        <v>139</v>
      </c>
      <c r="B83" s="9" t="s">
        <v>140</v>
      </c>
      <c r="C83" s="7">
        <v>1600000</v>
      </c>
      <c r="D83" s="32">
        <v>1921638.7</v>
      </c>
      <c r="E83" s="35">
        <f t="shared" si="1"/>
        <v>120.10241875000001</v>
      </c>
    </row>
    <row r="84" spans="1:5" ht="23.25" x14ac:dyDescent="0.25">
      <c r="A84" s="8" t="s">
        <v>141</v>
      </c>
      <c r="B84" s="9" t="s">
        <v>142</v>
      </c>
      <c r="C84" s="7">
        <v>1000000</v>
      </c>
      <c r="D84" s="32">
        <v>3235964.28</v>
      </c>
      <c r="E84" s="35">
        <f t="shared" si="1"/>
        <v>323.59642799999995</v>
      </c>
    </row>
    <row r="85" spans="1:5" ht="23.25" x14ac:dyDescent="0.25">
      <c r="A85" s="8" t="s">
        <v>143</v>
      </c>
      <c r="B85" s="9" t="s">
        <v>144</v>
      </c>
      <c r="C85" s="7">
        <v>1000000</v>
      </c>
      <c r="D85" s="32">
        <v>3235964.28</v>
      </c>
      <c r="E85" s="35">
        <f t="shared" si="1"/>
        <v>323.59642799999995</v>
      </c>
    </row>
    <row r="86" spans="1:5" ht="34.5" x14ac:dyDescent="0.25">
      <c r="A86" s="8" t="s">
        <v>145</v>
      </c>
      <c r="B86" s="9" t="s">
        <v>146</v>
      </c>
      <c r="C86" s="7">
        <v>1000000</v>
      </c>
      <c r="D86" s="32">
        <v>3235964.28</v>
      </c>
      <c r="E86" s="35">
        <f t="shared" si="1"/>
        <v>323.59642799999995</v>
      </c>
    </row>
    <row r="87" spans="1:5" x14ac:dyDescent="0.25">
      <c r="A87" s="8" t="s">
        <v>147</v>
      </c>
      <c r="B87" s="9" t="s">
        <v>148</v>
      </c>
      <c r="C87" s="7">
        <v>1087000</v>
      </c>
      <c r="D87" s="32">
        <v>279038.81</v>
      </c>
      <c r="E87" s="35">
        <f t="shared" si="1"/>
        <v>25.670543698252068</v>
      </c>
    </row>
    <row r="88" spans="1:5" ht="34.5" x14ac:dyDescent="0.25">
      <c r="A88" s="8" t="s">
        <v>149</v>
      </c>
      <c r="B88" s="9" t="s">
        <v>150</v>
      </c>
      <c r="C88" s="7">
        <v>383000</v>
      </c>
      <c r="D88" s="32">
        <v>87521.17</v>
      </c>
      <c r="E88" s="35">
        <f t="shared" si="1"/>
        <v>22.851480417754569</v>
      </c>
    </row>
    <row r="89" spans="1:5" ht="45.75" x14ac:dyDescent="0.25">
      <c r="A89" s="8" t="s">
        <v>151</v>
      </c>
      <c r="B89" s="9" t="s">
        <v>152</v>
      </c>
      <c r="C89" s="7">
        <v>30000</v>
      </c>
      <c r="D89" s="32">
        <v>4724.3900000000003</v>
      </c>
      <c r="E89" s="35">
        <f t="shared" si="1"/>
        <v>15.747966666666668</v>
      </c>
    </row>
    <row r="90" spans="1:5" ht="68.25" x14ac:dyDescent="0.25">
      <c r="A90" s="8" t="s">
        <v>153</v>
      </c>
      <c r="B90" s="9" t="s">
        <v>154</v>
      </c>
      <c r="C90" s="7">
        <v>30000</v>
      </c>
      <c r="D90" s="32">
        <v>4724.3900000000003</v>
      </c>
      <c r="E90" s="35">
        <f t="shared" si="1"/>
        <v>15.747966666666668</v>
      </c>
    </row>
    <row r="91" spans="1:5" ht="57" x14ac:dyDescent="0.25">
      <c r="A91" s="8" t="s">
        <v>155</v>
      </c>
      <c r="B91" s="9" t="s">
        <v>156</v>
      </c>
      <c r="C91" s="7">
        <v>353000</v>
      </c>
      <c r="D91" s="32">
        <v>29586.53</v>
      </c>
      <c r="E91" s="35">
        <f t="shared" si="1"/>
        <v>8.3814532577903673</v>
      </c>
    </row>
    <row r="92" spans="1:5" ht="79.5" x14ac:dyDescent="0.25">
      <c r="A92" s="8" t="s">
        <v>157</v>
      </c>
      <c r="B92" s="9" t="s">
        <v>158</v>
      </c>
      <c r="C92" s="7">
        <v>353000</v>
      </c>
      <c r="D92" s="32">
        <v>29586.53</v>
      </c>
      <c r="E92" s="35">
        <f t="shared" si="1"/>
        <v>8.3814532577903673</v>
      </c>
    </row>
    <row r="93" spans="1:5" ht="45.75" x14ac:dyDescent="0.25">
      <c r="A93" s="8" t="s">
        <v>159</v>
      </c>
      <c r="B93" s="9" t="s">
        <v>160</v>
      </c>
      <c r="C93" s="7" t="s">
        <v>1</v>
      </c>
      <c r="D93" s="32">
        <v>5000</v>
      </c>
      <c r="E93" s="35"/>
    </row>
    <row r="94" spans="1:5" ht="68.25" x14ac:dyDescent="0.25">
      <c r="A94" s="8" t="s">
        <v>161</v>
      </c>
      <c r="B94" s="9" t="s">
        <v>162</v>
      </c>
      <c r="C94" s="7" t="s">
        <v>1</v>
      </c>
      <c r="D94" s="32">
        <v>5000</v>
      </c>
      <c r="E94" s="35"/>
    </row>
    <row r="95" spans="1:5" ht="57" x14ac:dyDescent="0.25">
      <c r="A95" s="8" t="s">
        <v>163</v>
      </c>
      <c r="B95" s="9" t="s">
        <v>164</v>
      </c>
      <c r="C95" s="7" t="s">
        <v>1</v>
      </c>
      <c r="D95" s="32">
        <v>1000</v>
      </c>
      <c r="E95" s="35"/>
    </row>
    <row r="96" spans="1:5" ht="79.5" x14ac:dyDescent="0.25">
      <c r="A96" s="8" t="s">
        <v>165</v>
      </c>
      <c r="B96" s="9" t="s">
        <v>166</v>
      </c>
      <c r="C96" s="7" t="s">
        <v>1</v>
      </c>
      <c r="D96" s="32">
        <v>1000</v>
      </c>
      <c r="E96" s="35"/>
    </row>
    <row r="97" spans="1:5" ht="45.75" x14ac:dyDescent="0.25">
      <c r="A97" s="8" t="s">
        <v>167</v>
      </c>
      <c r="B97" s="9" t="s">
        <v>168</v>
      </c>
      <c r="C97" s="7" t="s">
        <v>1</v>
      </c>
      <c r="D97" s="32">
        <v>256.3</v>
      </c>
      <c r="E97" s="35"/>
    </row>
    <row r="98" spans="1:5" ht="68.25" x14ac:dyDescent="0.25">
      <c r="A98" s="8" t="s">
        <v>169</v>
      </c>
      <c r="B98" s="9" t="s">
        <v>170</v>
      </c>
      <c r="C98" s="7" t="s">
        <v>1</v>
      </c>
      <c r="D98" s="32">
        <v>256.3</v>
      </c>
      <c r="E98" s="35"/>
    </row>
    <row r="99" spans="1:5" ht="45.75" x14ac:dyDescent="0.25">
      <c r="A99" s="8" t="s">
        <v>171</v>
      </c>
      <c r="B99" s="9" t="s">
        <v>172</v>
      </c>
      <c r="C99" s="7" t="s">
        <v>1</v>
      </c>
      <c r="D99" s="32">
        <v>500</v>
      </c>
      <c r="E99" s="35"/>
    </row>
    <row r="100" spans="1:5" ht="57" x14ac:dyDescent="0.25">
      <c r="A100" s="8" t="s">
        <v>173</v>
      </c>
      <c r="B100" s="9" t="s">
        <v>174</v>
      </c>
      <c r="C100" s="7" t="s">
        <v>1</v>
      </c>
      <c r="D100" s="32">
        <v>500</v>
      </c>
      <c r="E100" s="35"/>
    </row>
    <row r="101" spans="1:5" ht="57" x14ac:dyDescent="0.25">
      <c r="A101" s="8" t="s">
        <v>175</v>
      </c>
      <c r="B101" s="9" t="s">
        <v>176</v>
      </c>
      <c r="C101" s="7" t="s">
        <v>1</v>
      </c>
      <c r="D101" s="32">
        <v>46453.95</v>
      </c>
      <c r="E101" s="35"/>
    </row>
    <row r="102" spans="1:5" ht="68.25" x14ac:dyDescent="0.25">
      <c r="A102" s="8" t="s">
        <v>177</v>
      </c>
      <c r="B102" s="9" t="s">
        <v>178</v>
      </c>
      <c r="C102" s="7" t="s">
        <v>1</v>
      </c>
      <c r="D102" s="32">
        <v>46453.95</v>
      </c>
      <c r="E102" s="35"/>
    </row>
    <row r="103" spans="1:5" ht="90.75" x14ac:dyDescent="0.25">
      <c r="A103" s="8" t="s">
        <v>179</v>
      </c>
      <c r="B103" s="9" t="s">
        <v>180</v>
      </c>
      <c r="C103" s="7">
        <v>51000</v>
      </c>
      <c r="D103" s="32" t="s">
        <v>1</v>
      </c>
      <c r="E103" s="35"/>
    </row>
    <row r="104" spans="1:5" ht="45.75" x14ac:dyDescent="0.25">
      <c r="A104" s="8" t="s">
        <v>181</v>
      </c>
      <c r="B104" s="9" t="s">
        <v>182</v>
      </c>
      <c r="C104" s="7">
        <v>51000</v>
      </c>
      <c r="D104" s="32" t="s">
        <v>1</v>
      </c>
      <c r="E104" s="35"/>
    </row>
    <row r="105" spans="1:5" ht="57" x14ac:dyDescent="0.25">
      <c r="A105" s="8" t="s">
        <v>183</v>
      </c>
      <c r="B105" s="9" t="s">
        <v>184</v>
      </c>
      <c r="C105" s="7">
        <v>51000</v>
      </c>
      <c r="D105" s="32" t="s">
        <v>1</v>
      </c>
      <c r="E105" s="35"/>
    </row>
    <row r="106" spans="1:5" ht="23.25" x14ac:dyDescent="0.25">
      <c r="A106" s="8" t="s">
        <v>185</v>
      </c>
      <c r="B106" s="9" t="s">
        <v>186</v>
      </c>
      <c r="C106" s="7">
        <v>53000</v>
      </c>
      <c r="D106" s="32" t="s">
        <v>1</v>
      </c>
      <c r="E106" s="35"/>
    </row>
    <row r="107" spans="1:5" ht="34.5" x14ac:dyDescent="0.25">
      <c r="A107" s="8" t="s">
        <v>187</v>
      </c>
      <c r="B107" s="9" t="s">
        <v>188</v>
      </c>
      <c r="C107" s="7">
        <v>50000</v>
      </c>
      <c r="D107" s="32" t="s">
        <v>1</v>
      </c>
      <c r="E107" s="35"/>
    </row>
    <row r="108" spans="1:5" ht="45.75" x14ac:dyDescent="0.25">
      <c r="A108" s="8" t="s">
        <v>189</v>
      </c>
      <c r="B108" s="9" t="s">
        <v>190</v>
      </c>
      <c r="C108" s="7">
        <v>50000</v>
      </c>
      <c r="D108" s="32" t="s">
        <v>1</v>
      </c>
      <c r="E108" s="35"/>
    </row>
    <row r="109" spans="1:5" ht="57" x14ac:dyDescent="0.25">
      <c r="A109" s="8" t="s">
        <v>191</v>
      </c>
      <c r="B109" s="9" t="s">
        <v>192</v>
      </c>
      <c r="C109" s="7">
        <v>3000</v>
      </c>
      <c r="D109" s="32" t="s">
        <v>1</v>
      </c>
      <c r="E109" s="35"/>
    </row>
    <row r="110" spans="1:5" ht="57" x14ac:dyDescent="0.25">
      <c r="A110" s="8" t="s">
        <v>193</v>
      </c>
      <c r="B110" s="9" t="s">
        <v>194</v>
      </c>
      <c r="C110" s="7">
        <v>3000</v>
      </c>
      <c r="D110" s="32" t="s">
        <v>1</v>
      </c>
      <c r="E110" s="35"/>
    </row>
    <row r="111" spans="1:5" x14ac:dyDescent="0.25">
      <c r="A111" s="8" t="s">
        <v>195</v>
      </c>
      <c r="B111" s="9" t="s">
        <v>196</v>
      </c>
      <c r="C111" s="7">
        <v>600000</v>
      </c>
      <c r="D111" s="32">
        <v>191517.64</v>
      </c>
      <c r="E111" s="35">
        <f t="shared" si="1"/>
        <v>31.919606666666667</v>
      </c>
    </row>
    <row r="112" spans="1:5" ht="124.5" x14ac:dyDescent="0.25">
      <c r="A112" s="8" t="s">
        <v>197</v>
      </c>
      <c r="B112" s="9" t="s">
        <v>198</v>
      </c>
      <c r="C112" s="7">
        <v>600000</v>
      </c>
      <c r="D112" s="32">
        <v>191517.64</v>
      </c>
      <c r="E112" s="35">
        <f t="shared" si="1"/>
        <v>31.919606666666667</v>
      </c>
    </row>
    <row r="113" spans="1:5" x14ac:dyDescent="0.25">
      <c r="A113" s="8" t="s">
        <v>199</v>
      </c>
      <c r="B113" s="9" t="s">
        <v>200</v>
      </c>
      <c r="C113" s="7">
        <v>7874201</v>
      </c>
      <c r="D113" s="32">
        <v>7842497.5499999998</v>
      </c>
      <c r="E113" s="35">
        <f t="shared" si="1"/>
        <v>99.597375657542912</v>
      </c>
    </row>
    <row r="114" spans="1:5" x14ac:dyDescent="0.25">
      <c r="A114" s="8" t="s">
        <v>201</v>
      </c>
      <c r="B114" s="9" t="s">
        <v>202</v>
      </c>
      <c r="C114" s="7" t="s">
        <v>1</v>
      </c>
      <c r="D114" s="32">
        <v>1334.5</v>
      </c>
      <c r="E114" s="35"/>
    </row>
    <row r="115" spans="1:5" ht="23.25" x14ac:dyDescent="0.25">
      <c r="A115" s="8" t="s">
        <v>203</v>
      </c>
      <c r="B115" s="9" t="s">
        <v>204</v>
      </c>
      <c r="C115" s="7" t="s">
        <v>1</v>
      </c>
      <c r="D115" s="32">
        <v>1334.5</v>
      </c>
      <c r="E115" s="35"/>
    </row>
    <row r="116" spans="1:5" x14ac:dyDescent="0.25">
      <c r="A116" s="8" t="s">
        <v>205</v>
      </c>
      <c r="B116" s="9" t="s">
        <v>206</v>
      </c>
      <c r="C116" s="7">
        <v>7310701</v>
      </c>
      <c r="D116" s="32">
        <v>7307697.25</v>
      </c>
      <c r="E116" s="35">
        <f t="shared" si="1"/>
        <v>99.958912968811063</v>
      </c>
    </row>
    <row r="117" spans="1:5" ht="23.25" x14ac:dyDescent="0.25">
      <c r="A117" s="8" t="s">
        <v>207</v>
      </c>
      <c r="B117" s="9" t="s">
        <v>208</v>
      </c>
      <c r="C117" s="7">
        <v>7310701</v>
      </c>
      <c r="D117" s="32">
        <v>7307697.25</v>
      </c>
      <c r="E117" s="35">
        <f t="shared" si="1"/>
        <v>99.958912968811063</v>
      </c>
    </row>
    <row r="118" spans="1:5" x14ac:dyDescent="0.25">
      <c r="A118" s="8" t="s">
        <v>209</v>
      </c>
      <c r="B118" s="9" t="s">
        <v>210</v>
      </c>
      <c r="C118" s="7">
        <v>563500</v>
      </c>
      <c r="D118" s="32">
        <v>533465.80000000005</v>
      </c>
      <c r="E118" s="35">
        <f t="shared" si="1"/>
        <v>94.670062111801244</v>
      </c>
    </row>
    <row r="119" spans="1:5" ht="23.25" x14ac:dyDescent="0.25">
      <c r="A119" s="8" t="s">
        <v>211</v>
      </c>
      <c r="B119" s="9" t="s">
        <v>212</v>
      </c>
      <c r="C119" s="7">
        <v>563500</v>
      </c>
      <c r="D119" s="32">
        <v>533465.80000000005</v>
      </c>
      <c r="E119" s="35">
        <f t="shared" si="1"/>
        <v>94.670062111801244</v>
      </c>
    </row>
    <row r="120" spans="1:5" x14ac:dyDescent="0.25">
      <c r="A120" s="36" t="s">
        <v>213</v>
      </c>
      <c r="B120" s="37" t="s">
        <v>214</v>
      </c>
      <c r="C120" s="38">
        <v>700100347.35000002</v>
      </c>
      <c r="D120" s="39">
        <v>140442462.90000001</v>
      </c>
      <c r="E120" s="40">
        <f t="shared" si="1"/>
        <v>20.060333269594686</v>
      </c>
    </row>
    <row r="121" spans="1:5" ht="23.25" x14ac:dyDescent="0.25">
      <c r="A121" s="8" t="s">
        <v>215</v>
      </c>
      <c r="B121" s="9" t="s">
        <v>216</v>
      </c>
      <c r="C121" s="7">
        <v>675875095</v>
      </c>
      <c r="D121" s="32">
        <v>139399984.13</v>
      </c>
      <c r="E121" s="35">
        <f t="shared" si="1"/>
        <v>20.625110343798063</v>
      </c>
    </row>
    <row r="122" spans="1:5" ht="23.25" x14ac:dyDescent="0.25">
      <c r="A122" s="8" t="s">
        <v>217</v>
      </c>
      <c r="B122" s="9" t="s">
        <v>218</v>
      </c>
      <c r="C122" s="7">
        <v>71415800</v>
      </c>
      <c r="D122" s="32">
        <v>17856000</v>
      </c>
      <c r="E122" s="35">
        <f t="shared" si="1"/>
        <v>25.002870513247771</v>
      </c>
    </row>
    <row r="123" spans="1:5" x14ac:dyDescent="0.25">
      <c r="A123" s="8" t="s">
        <v>219</v>
      </c>
      <c r="B123" s="9" t="s">
        <v>220</v>
      </c>
      <c r="C123" s="7">
        <v>70163000</v>
      </c>
      <c r="D123" s="32">
        <v>17541000</v>
      </c>
      <c r="E123" s="35">
        <f t="shared" si="1"/>
        <v>25.000356313156509</v>
      </c>
    </row>
    <row r="124" spans="1:5" ht="34.5" x14ac:dyDescent="0.25">
      <c r="A124" s="8" t="s">
        <v>221</v>
      </c>
      <c r="B124" s="9" t="s">
        <v>222</v>
      </c>
      <c r="C124" s="7">
        <v>70163000</v>
      </c>
      <c r="D124" s="32">
        <v>17541000</v>
      </c>
      <c r="E124" s="35">
        <f t="shared" si="1"/>
        <v>25.000356313156509</v>
      </c>
    </row>
    <row r="125" spans="1:5" ht="23.25" x14ac:dyDescent="0.25">
      <c r="A125" s="8" t="s">
        <v>223</v>
      </c>
      <c r="B125" s="9" t="s">
        <v>224</v>
      </c>
      <c r="C125" s="7">
        <v>1252800</v>
      </c>
      <c r="D125" s="32">
        <v>315000</v>
      </c>
      <c r="E125" s="35">
        <f t="shared" si="1"/>
        <v>25.143678160919542</v>
      </c>
    </row>
    <row r="126" spans="1:5" ht="23.25" x14ac:dyDescent="0.25">
      <c r="A126" s="8" t="s">
        <v>225</v>
      </c>
      <c r="B126" s="9" t="s">
        <v>226</v>
      </c>
      <c r="C126" s="7">
        <v>1252800</v>
      </c>
      <c r="D126" s="32">
        <v>315000</v>
      </c>
      <c r="E126" s="35">
        <f t="shared" si="1"/>
        <v>25.143678160919542</v>
      </c>
    </row>
    <row r="127" spans="1:5" ht="23.25" x14ac:dyDescent="0.25">
      <c r="A127" s="8" t="s">
        <v>227</v>
      </c>
      <c r="B127" s="9" t="s">
        <v>228</v>
      </c>
      <c r="C127" s="7">
        <v>196508290.47999999</v>
      </c>
      <c r="D127" s="32">
        <v>13983033.41</v>
      </c>
      <c r="E127" s="35">
        <f t="shared" si="1"/>
        <v>7.1157473182655115</v>
      </c>
    </row>
    <row r="128" spans="1:5" ht="23.25" x14ac:dyDescent="0.25">
      <c r="A128" s="8" t="s">
        <v>229</v>
      </c>
      <c r="B128" s="9" t="s">
        <v>230</v>
      </c>
      <c r="C128" s="7">
        <v>44885320</v>
      </c>
      <c r="D128" s="32" t="s">
        <v>1</v>
      </c>
      <c r="E128" s="35"/>
    </row>
    <row r="129" spans="1:5" ht="34.5" x14ac:dyDescent="0.25">
      <c r="A129" s="8" t="s">
        <v>231</v>
      </c>
      <c r="B129" s="9" t="s">
        <v>232</v>
      </c>
      <c r="C129" s="7">
        <v>44885320</v>
      </c>
      <c r="D129" s="32" t="s">
        <v>1</v>
      </c>
      <c r="E129" s="35"/>
    </row>
    <row r="130" spans="1:5" ht="79.5" x14ac:dyDescent="0.25">
      <c r="A130" s="8" t="s">
        <v>233</v>
      </c>
      <c r="B130" s="9" t="s">
        <v>234</v>
      </c>
      <c r="C130" s="7">
        <v>7592335.0599999996</v>
      </c>
      <c r="D130" s="32" t="s">
        <v>1</v>
      </c>
      <c r="E130" s="35"/>
    </row>
    <row r="131" spans="1:5" ht="79.5" x14ac:dyDescent="0.25">
      <c r="A131" s="8" t="s">
        <v>235</v>
      </c>
      <c r="B131" s="9" t="s">
        <v>236</v>
      </c>
      <c r="C131" s="7">
        <v>7592335.0599999996</v>
      </c>
      <c r="D131" s="32" t="s">
        <v>1</v>
      </c>
      <c r="E131" s="35"/>
    </row>
    <row r="132" spans="1:5" ht="68.25" x14ac:dyDescent="0.25">
      <c r="A132" s="8" t="s">
        <v>237</v>
      </c>
      <c r="B132" s="9" t="s">
        <v>238</v>
      </c>
      <c r="C132" s="7">
        <v>227770.05</v>
      </c>
      <c r="D132" s="32" t="s">
        <v>1</v>
      </c>
      <c r="E132" s="35"/>
    </row>
    <row r="133" spans="1:5" ht="68.25" x14ac:dyDescent="0.25">
      <c r="A133" s="8" t="s">
        <v>239</v>
      </c>
      <c r="B133" s="9" t="s">
        <v>240</v>
      </c>
      <c r="C133" s="7">
        <v>227770.05</v>
      </c>
      <c r="D133" s="32" t="s">
        <v>1</v>
      </c>
      <c r="E133" s="35"/>
    </row>
    <row r="134" spans="1:5" ht="57" x14ac:dyDescent="0.25">
      <c r="A134" s="8" t="s">
        <v>241</v>
      </c>
      <c r="B134" s="9" t="s">
        <v>242</v>
      </c>
      <c r="C134" s="7">
        <v>692800</v>
      </c>
      <c r="D134" s="32" t="s">
        <v>1</v>
      </c>
      <c r="E134" s="35"/>
    </row>
    <row r="135" spans="1:5" ht="57" x14ac:dyDescent="0.25">
      <c r="A135" s="8" t="s">
        <v>243</v>
      </c>
      <c r="B135" s="9" t="s">
        <v>244</v>
      </c>
      <c r="C135" s="7">
        <v>692800</v>
      </c>
      <c r="D135" s="32" t="s">
        <v>1</v>
      </c>
      <c r="E135" s="35"/>
    </row>
    <row r="136" spans="1:5" ht="57" x14ac:dyDescent="0.25">
      <c r="A136" s="8" t="s">
        <v>245</v>
      </c>
      <c r="B136" s="9" t="s">
        <v>246</v>
      </c>
      <c r="C136" s="7">
        <v>1774074.07</v>
      </c>
      <c r="D136" s="32" t="s">
        <v>1</v>
      </c>
      <c r="E136" s="35"/>
    </row>
    <row r="137" spans="1:5" ht="57" x14ac:dyDescent="0.25">
      <c r="A137" s="8" t="s">
        <v>247</v>
      </c>
      <c r="B137" s="9" t="s">
        <v>248</v>
      </c>
      <c r="C137" s="7">
        <v>1774074.07</v>
      </c>
      <c r="D137" s="32" t="s">
        <v>1</v>
      </c>
      <c r="E137" s="35"/>
    </row>
    <row r="138" spans="1:5" ht="45.75" x14ac:dyDescent="0.25">
      <c r="A138" s="8" t="s">
        <v>249</v>
      </c>
      <c r="B138" s="9" t="s">
        <v>250</v>
      </c>
      <c r="C138" s="7">
        <v>10563202.58</v>
      </c>
      <c r="D138" s="32">
        <v>2235400</v>
      </c>
      <c r="E138" s="35">
        <f t="shared" si="1"/>
        <v>21.162142665259761</v>
      </c>
    </row>
    <row r="139" spans="1:5" ht="45.75" x14ac:dyDescent="0.25">
      <c r="A139" s="8" t="s">
        <v>251</v>
      </c>
      <c r="B139" s="9" t="s">
        <v>252</v>
      </c>
      <c r="C139" s="7">
        <v>10563202.58</v>
      </c>
      <c r="D139" s="32">
        <v>2235400</v>
      </c>
      <c r="E139" s="35">
        <f t="shared" si="1"/>
        <v>21.162142665259761</v>
      </c>
    </row>
    <row r="140" spans="1:5" ht="34.5" x14ac:dyDescent="0.25">
      <c r="A140" s="8" t="s">
        <v>253</v>
      </c>
      <c r="B140" s="9" t="s">
        <v>254</v>
      </c>
      <c r="C140" s="7">
        <v>600000</v>
      </c>
      <c r="D140" s="32" t="s">
        <v>1</v>
      </c>
      <c r="E140" s="35"/>
    </row>
    <row r="141" spans="1:5" ht="45.75" x14ac:dyDescent="0.25">
      <c r="A141" s="8" t="s">
        <v>255</v>
      </c>
      <c r="B141" s="9" t="s">
        <v>256</v>
      </c>
      <c r="C141" s="7">
        <v>600000</v>
      </c>
      <c r="D141" s="32" t="s">
        <v>1</v>
      </c>
      <c r="E141" s="35"/>
    </row>
    <row r="142" spans="1:5" x14ac:dyDescent="0.25">
      <c r="A142" s="8" t="s">
        <v>257</v>
      </c>
      <c r="B142" s="9" t="s">
        <v>258</v>
      </c>
      <c r="C142" s="7">
        <v>144554.51999999999</v>
      </c>
      <c r="D142" s="32" t="s">
        <v>1</v>
      </c>
      <c r="E142" s="35"/>
    </row>
    <row r="143" spans="1:5" ht="23.25" x14ac:dyDescent="0.25">
      <c r="A143" s="8" t="s">
        <v>259</v>
      </c>
      <c r="B143" s="9" t="s">
        <v>260</v>
      </c>
      <c r="C143" s="7">
        <v>144554.51999999999</v>
      </c>
      <c r="D143" s="32" t="s">
        <v>1</v>
      </c>
      <c r="E143" s="35"/>
    </row>
    <row r="144" spans="1:5" ht="23.25" x14ac:dyDescent="0.25">
      <c r="A144" s="8" t="s">
        <v>261</v>
      </c>
      <c r="B144" s="9" t="s">
        <v>262</v>
      </c>
      <c r="C144" s="7">
        <v>3814377.96</v>
      </c>
      <c r="D144" s="32" t="s">
        <v>1</v>
      </c>
      <c r="E144" s="35"/>
    </row>
    <row r="145" spans="1:5" ht="23.25" x14ac:dyDescent="0.25">
      <c r="A145" s="8" t="s">
        <v>263</v>
      </c>
      <c r="B145" s="9" t="s">
        <v>264</v>
      </c>
      <c r="C145" s="7">
        <v>3814377.96</v>
      </c>
      <c r="D145" s="32" t="s">
        <v>1</v>
      </c>
      <c r="E145" s="35"/>
    </row>
    <row r="146" spans="1:5" ht="23.25" x14ac:dyDescent="0.25">
      <c r="A146" s="8" t="s">
        <v>265</v>
      </c>
      <c r="B146" s="9" t="s">
        <v>266</v>
      </c>
      <c r="C146" s="7">
        <v>5880000</v>
      </c>
      <c r="D146" s="32" t="s">
        <v>1</v>
      </c>
      <c r="E146" s="35"/>
    </row>
    <row r="147" spans="1:5" ht="23.25" x14ac:dyDescent="0.25">
      <c r="A147" s="8" t="s">
        <v>267</v>
      </c>
      <c r="B147" s="9" t="s">
        <v>268</v>
      </c>
      <c r="C147" s="7">
        <v>5880000</v>
      </c>
      <c r="D147" s="32" t="s">
        <v>1</v>
      </c>
      <c r="E147" s="35"/>
    </row>
    <row r="148" spans="1:5" ht="45.75" x14ac:dyDescent="0.25">
      <c r="A148" s="8" t="s">
        <v>269</v>
      </c>
      <c r="B148" s="9" t="s">
        <v>270</v>
      </c>
      <c r="C148" s="7">
        <v>33227712</v>
      </c>
      <c r="D148" s="32">
        <v>9012047.8100000005</v>
      </c>
      <c r="E148" s="35">
        <f t="shared" ref="E142:E176" si="2">D148/C148*100</f>
        <v>27.122083548816121</v>
      </c>
    </row>
    <row r="149" spans="1:5" ht="45.75" x14ac:dyDescent="0.25">
      <c r="A149" s="8" t="s">
        <v>271</v>
      </c>
      <c r="B149" s="9" t="s">
        <v>272</v>
      </c>
      <c r="C149" s="7">
        <v>33227712</v>
      </c>
      <c r="D149" s="32">
        <v>9012047.8100000005</v>
      </c>
      <c r="E149" s="35">
        <f t="shared" si="2"/>
        <v>27.122083548816121</v>
      </c>
    </row>
    <row r="150" spans="1:5" x14ac:dyDescent="0.25">
      <c r="A150" s="8" t="s">
        <v>273</v>
      </c>
      <c r="B150" s="9" t="s">
        <v>274</v>
      </c>
      <c r="C150" s="7">
        <v>87106144.239999995</v>
      </c>
      <c r="D150" s="32">
        <v>2735585.6</v>
      </c>
      <c r="E150" s="35">
        <f t="shared" si="2"/>
        <v>3.1405196773062909</v>
      </c>
    </row>
    <row r="151" spans="1:5" x14ac:dyDescent="0.25">
      <c r="A151" s="8" t="s">
        <v>275</v>
      </c>
      <c r="B151" s="9" t="s">
        <v>276</v>
      </c>
      <c r="C151" s="7">
        <v>87106144.239999995</v>
      </c>
      <c r="D151" s="32">
        <v>2735585.6</v>
      </c>
      <c r="E151" s="35">
        <f t="shared" si="2"/>
        <v>3.1405196773062909</v>
      </c>
    </row>
    <row r="152" spans="1:5" ht="23.25" x14ac:dyDescent="0.25">
      <c r="A152" s="8" t="s">
        <v>277</v>
      </c>
      <c r="B152" s="9" t="s">
        <v>278</v>
      </c>
      <c r="C152" s="7">
        <v>364881831.18000001</v>
      </c>
      <c r="D152" s="32">
        <v>97727932.069999993</v>
      </c>
      <c r="E152" s="35">
        <f t="shared" si="2"/>
        <v>26.783447055709875</v>
      </c>
    </row>
    <row r="153" spans="1:5" ht="23.25" x14ac:dyDescent="0.25">
      <c r="A153" s="8" t="s">
        <v>279</v>
      </c>
      <c r="B153" s="9" t="s">
        <v>280</v>
      </c>
      <c r="C153" s="7">
        <v>361023198.18000001</v>
      </c>
      <c r="D153" s="32">
        <v>97026500</v>
      </c>
      <c r="E153" s="35">
        <f t="shared" si="2"/>
        <v>26.875419776106536</v>
      </c>
    </row>
    <row r="154" spans="1:5" ht="23.25" x14ac:dyDescent="0.25">
      <c r="A154" s="8" t="s">
        <v>281</v>
      </c>
      <c r="B154" s="9" t="s">
        <v>282</v>
      </c>
      <c r="C154" s="7">
        <v>361023198.18000001</v>
      </c>
      <c r="D154" s="32">
        <v>97026500</v>
      </c>
      <c r="E154" s="35">
        <f t="shared" si="2"/>
        <v>26.875419776106536</v>
      </c>
    </row>
    <row r="155" spans="1:5" ht="57" x14ac:dyDescent="0.25">
      <c r="A155" s="8" t="s">
        <v>283</v>
      </c>
      <c r="B155" s="9" t="s">
        <v>284</v>
      </c>
      <c r="C155" s="7">
        <v>833533</v>
      </c>
      <c r="D155" s="32">
        <v>222128.48</v>
      </c>
      <c r="E155" s="35">
        <f t="shared" si="2"/>
        <v>26.64903249181496</v>
      </c>
    </row>
    <row r="156" spans="1:5" ht="57" x14ac:dyDescent="0.25">
      <c r="A156" s="8" t="s">
        <v>285</v>
      </c>
      <c r="B156" s="9" t="s">
        <v>286</v>
      </c>
      <c r="C156" s="7">
        <v>833533</v>
      </c>
      <c r="D156" s="32">
        <v>222128.48</v>
      </c>
      <c r="E156" s="35">
        <f t="shared" si="2"/>
        <v>26.64903249181496</v>
      </c>
    </row>
    <row r="157" spans="1:5" ht="34.5" x14ac:dyDescent="0.25">
      <c r="A157" s="8" t="s">
        <v>287</v>
      </c>
      <c r="B157" s="9" t="s">
        <v>288</v>
      </c>
      <c r="C157" s="7">
        <v>1572000</v>
      </c>
      <c r="D157" s="32">
        <v>222719.78</v>
      </c>
      <c r="E157" s="35">
        <f t="shared" si="2"/>
        <v>14.16792493638677</v>
      </c>
    </row>
    <row r="158" spans="1:5" ht="45.75" x14ac:dyDescent="0.25">
      <c r="A158" s="8" t="s">
        <v>289</v>
      </c>
      <c r="B158" s="9" t="s">
        <v>290</v>
      </c>
      <c r="C158" s="7">
        <v>1572000</v>
      </c>
      <c r="D158" s="32">
        <v>222719.78</v>
      </c>
      <c r="E158" s="35">
        <f t="shared" si="2"/>
        <v>14.16792493638677</v>
      </c>
    </row>
    <row r="159" spans="1:5" ht="45.75" x14ac:dyDescent="0.25">
      <c r="A159" s="8" t="s">
        <v>291</v>
      </c>
      <c r="B159" s="9" t="s">
        <v>292</v>
      </c>
      <c r="C159" s="7">
        <v>12800</v>
      </c>
      <c r="D159" s="32" t="s">
        <v>1</v>
      </c>
      <c r="E159" s="35" t="e">
        <f t="shared" si="2"/>
        <v>#VALUE!</v>
      </c>
    </row>
    <row r="160" spans="1:5" ht="45.75" x14ac:dyDescent="0.25">
      <c r="A160" s="8" t="s">
        <v>293</v>
      </c>
      <c r="B160" s="9" t="s">
        <v>294</v>
      </c>
      <c r="C160" s="7">
        <v>12800</v>
      </c>
      <c r="D160" s="32" t="s">
        <v>1</v>
      </c>
      <c r="E160" s="35" t="e">
        <f t="shared" si="2"/>
        <v>#VALUE!</v>
      </c>
    </row>
    <row r="161" spans="1:5" ht="23.25" x14ac:dyDescent="0.25">
      <c r="A161" s="8" t="s">
        <v>295</v>
      </c>
      <c r="B161" s="9" t="s">
        <v>296</v>
      </c>
      <c r="C161" s="7">
        <v>1440300</v>
      </c>
      <c r="D161" s="32">
        <v>256583.81</v>
      </c>
      <c r="E161" s="35">
        <f t="shared" si="2"/>
        <v>17.814608762063457</v>
      </c>
    </row>
    <row r="162" spans="1:5" ht="23.25" x14ac:dyDescent="0.25">
      <c r="A162" s="8" t="s">
        <v>297</v>
      </c>
      <c r="B162" s="9" t="s">
        <v>298</v>
      </c>
      <c r="C162" s="7">
        <v>1440300</v>
      </c>
      <c r="D162" s="32">
        <v>256583.81</v>
      </c>
      <c r="E162" s="35">
        <f t="shared" si="2"/>
        <v>17.814608762063457</v>
      </c>
    </row>
    <row r="163" spans="1:5" x14ac:dyDescent="0.25">
      <c r="A163" s="8" t="s">
        <v>299</v>
      </c>
      <c r="B163" s="9" t="s">
        <v>300</v>
      </c>
      <c r="C163" s="7">
        <v>43069173.340000004</v>
      </c>
      <c r="D163" s="32">
        <v>9833018.6500000004</v>
      </c>
      <c r="E163" s="35">
        <f t="shared" si="2"/>
        <v>22.830757796012062</v>
      </c>
    </row>
    <row r="164" spans="1:5" ht="57" x14ac:dyDescent="0.25">
      <c r="A164" s="8" t="s">
        <v>301</v>
      </c>
      <c r="B164" s="9" t="s">
        <v>302</v>
      </c>
      <c r="C164" s="7">
        <v>2145187.98</v>
      </c>
      <c r="D164" s="32">
        <v>475784.17</v>
      </c>
      <c r="E164" s="35">
        <f t="shared" si="2"/>
        <v>22.179136487609817</v>
      </c>
    </row>
    <row r="165" spans="1:5" ht="57" x14ac:dyDescent="0.25">
      <c r="A165" s="8" t="s">
        <v>303</v>
      </c>
      <c r="B165" s="9" t="s">
        <v>304</v>
      </c>
      <c r="C165" s="7">
        <v>2145187.98</v>
      </c>
      <c r="D165" s="32">
        <v>475784.17</v>
      </c>
      <c r="E165" s="35">
        <f t="shared" si="2"/>
        <v>22.179136487609817</v>
      </c>
    </row>
    <row r="166" spans="1:5" ht="90.75" x14ac:dyDescent="0.25">
      <c r="A166" s="8" t="s">
        <v>305</v>
      </c>
      <c r="B166" s="9" t="s">
        <v>306</v>
      </c>
      <c r="C166" s="7">
        <v>16664852</v>
      </c>
      <c r="D166" s="32">
        <v>3337577</v>
      </c>
      <c r="E166" s="35">
        <f t="shared" si="2"/>
        <v>20.027642609727348</v>
      </c>
    </row>
    <row r="167" spans="1:5" ht="102" x14ac:dyDescent="0.25">
      <c r="A167" s="8" t="s">
        <v>307</v>
      </c>
      <c r="B167" s="9" t="s">
        <v>308</v>
      </c>
      <c r="C167" s="7">
        <v>16664852</v>
      </c>
      <c r="D167" s="32">
        <v>3337577</v>
      </c>
      <c r="E167" s="35">
        <f t="shared" si="2"/>
        <v>20.027642609727348</v>
      </c>
    </row>
    <row r="168" spans="1:5" ht="23.25" x14ac:dyDescent="0.25">
      <c r="A168" s="8" t="s">
        <v>309</v>
      </c>
      <c r="B168" s="9" t="s">
        <v>310</v>
      </c>
      <c r="C168" s="7">
        <v>24259133.359999999</v>
      </c>
      <c r="D168" s="32">
        <v>6019657.4800000004</v>
      </c>
      <c r="E168" s="35">
        <f t="shared" si="2"/>
        <v>24.813984039205597</v>
      </c>
    </row>
    <row r="169" spans="1:5" ht="23.25" x14ac:dyDescent="0.25">
      <c r="A169" s="8" t="s">
        <v>311</v>
      </c>
      <c r="B169" s="9" t="s">
        <v>312</v>
      </c>
      <c r="C169" s="7">
        <v>24259133.359999999</v>
      </c>
      <c r="D169" s="32">
        <v>6019657.4800000004</v>
      </c>
      <c r="E169" s="35">
        <f t="shared" si="2"/>
        <v>24.813984039205597</v>
      </c>
    </row>
    <row r="170" spans="1:5" x14ac:dyDescent="0.25">
      <c r="A170" s="8" t="s">
        <v>313</v>
      </c>
      <c r="B170" s="9" t="s">
        <v>314</v>
      </c>
      <c r="C170" s="7">
        <v>24225252.350000001</v>
      </c>
      <c r="D170" s="32">
        <v>2689621</v>
      </c>
      <c r="E170" s="35">
        <f t="shared" si="2"/>
        <v>11.102551012229187</v>
      </c>
    </row>
    <row r="171" spans="1:5" ht="23.25" x14ac:dyDescent="0.25">
      <c r="A171" s="8" t="s">
        <v>315</v>
      </c>
      <c r="B171" s="9" t="s">
        <v>316</v>
      </c>
      <c r="C171" s="7">
        <v>24225252.350000001</v>
      </c>
      <c r="D171" s="32">
        <v>2689621</v>
      </c>
      <c r="E171" s="35">
        <f t="shared" si="2"/>
        <v>11.102551012229187</v>
      </c>
    </row>
    <row r="172" spans="1:5" ht="23.25" x14ac:dyDescent="0.25">
      <c r="A172" s="8" t="s">
        <v>315</v>
      </c>
      <c r="B172" s="9" t="s">
        <v>317</v>
      </c>
      <c r="C172" s="7">
        <v>24225252.350000001</v>
      </c>
      <c r="D172" s="32">
        <v>2689621</v>
      </c>
      <c r="E172" s="35">
        <f t="shared" si="2"/>
        <v>11.102551012229187</v>
      </c>
    </row>
    <row r="173" spans="1:5" ht="34.5" x14ac:dyDescent="0.25">
      <c r="A173" s="8" t="s">
        <v>318</v>
      </c>
      <c r="B173" s="9" t="s">
        <v>319</v>
      </c>
      <c r="C173" s="7" t="s">
        <v>1</v>
      </c>
      <c r="D173" s="32">
        <v>-1647142.23</v>
      </c>
      <c r="E173" s="35" t="e">
        <f t="shared" si="2"/>
        <v>#VALUE!</v>
      </c>
    </row>
    <row r="174" spans="1:5" ht="34.5" x14ac:dyDescent="0.25">
      <c r="A174" s="8" t="s">
        <v>320</v>
      </c>
      <c r="B174" s="9" t="s">
        <v>321</v>
      </c>
      <c r="C174" s="7" t="s">
        <v>1</v>
      </c>
      <c r="D174" s="32">
        <v>-1647142.23</v>
      </c>
      <c r="E174" s="35" t="e">
        <f t="shared" si="2"/>
        <v>#VALUE!</v>
      </c>
    </row>
    <row r="175" spans="1:5" ht="34.5" x14ac:dyDescent="0.25">
      <c r="A175" s="25" t="s">
        <v>322</v>
      </c>
      <c r="B175" s="26" t="s">
        <v>323</v>
      </c>
      <c r="C175" s="27" t="s">
        <v>1</v>
      </c>
      <c r="D175" s="33">
        <v>-1647142.23</v>
      </c>
      <c r="E175" s="35" t="e">
        <f t="shared" si="2"/>
        <v>#VALUE!</v>
      </c>
    </row>
    <row r="176" spans="1:5" ht="12.95" customHeight="1" x14ac:dyDescent="0.25">
      <c r="A176" s="29" t="s">
        <v>334</v>
      </c>
      <c r="B176" s="28"/>
      <c r="C176" s="30">
        <f>C13+C120</f>
        <v>999564548.35000002</v>
      </c>
      <c r="D176" s="34">
        <f>D13+D120</f>
        <v>212492205.93000001</v>
      </c>
      <c r="E176" s="35">
        <f t="shared" si="2"/>
        <v>21.258477632161412</v>
      </c>
    </row>
    <row r="177" spans="1:5" ht="12.95" customHeight="1" x14ac:dyDescent="0.25">
      <c r="A177" s="6"/>
      <c r="B177" s="6"/>
      <c r="C177" s="10"/>
      <c r="D177" s="10"/>
      <c r="E177" s="4"/>
    </row>
  </sheetData>
  <mergeCells count="10">
    <mergeCell ref="A9:E9"/>
    <mergeCell ref="B2:D3"/>
    <mergeCell ref="B1:C1"/>
    <mergeCell ref="A6:C6"/>
    <mergeCell ref="A11:A12"/>
    <mergeCell ref="B11:B12"/>
    <mergeCell ref="A7:C8"/>
    <mergeCell ref="C11:C12"/>
    <mergeCell ref="D11:D12"/>
    <mergeCell ref="E11:E12"/>
  </mergeCells>
  <pageMargins left="0" right="0" top="0" bottom="0" header="0" footer="0"/>
  <pageSetup paperSize="9" scale="97" fitToWidth="2" fitToHeight="0" orientation="portrait" r:id="rId1"/>
  <headerFooter>
    <oddFooter>&amp;R&amp;D СТР. &amp;P</odd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C736DE37-496D-49F1-A340-6AC3DBB9F87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2024-04-24T06:36:33Z</cp:lastPrinted>
  <dcterms:created xsi:type="dcterms:W3CDTF">2024-04-24T06:27:56Z</dcterms:created>
  <dcterms:modified xsi:type="dcterms:W3CDTF">2024-04-24T06:47:56Z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_Орг=130120_Ф=0503317M_Период=март 2024 года_2.xlsx</vt:lpwstr>
  </property>
  <property fmtid="{D5CDD505-2E9C-101B-9397-08002B2CF9AE}" pid="3" name="Название отчета">
    <vt:lpwstr>_Орг=130120_Ф=0503317M_Период=март 2024 года_2.xlsx</vt:lpwstr>
  </property>
  <property fmtid="{D5CDD505-2E9C-101B-9397-08002B2CF9AE}" pid="4" name="Версия клиента">
    <vt:lpwstr>20.2.0.37821 (.NET Core)</vt:lpwstr>
  </property>
  <property fmtid="{D5CDD505-2E9C-101B-9397-08002B2CF9AE}" pid="5" name="Версия базы">
    <vt:lpwstr>20.2.0.8</vt:lpwstr>
  </property>
  <property fmtid="{D5CDD505-2E9C-101B-9397-08002B2CF9AE}" pid="6" name="Тип сервера">
    <vt:lpwstr>PostgreSQL</vt:lpwstr>
  </property>
  <property fmtid="{D5CDD505-2E9C-101B-9397-08002B2CF9AE}" pid="7" name="Сервер">
    <vt:lpwstr>192.168.99.221</vt:lpwstr>
  </property>
  <property fmtid="{D5CDD505-2E9C-101B-9397-08002B2CF9AE}" pid="8" name="База">
    <vt:lpwstr>svod_smart</vt:lpwstr>
  </property>
  <property fmtid="{D5CDD505-2E9C-101B-9397-08002B2CF9AE}" pid="9" name="Пользователь">
    <vt:lpwstr>kr13005_7</vt:lpwstr>
  </property>
  <property fmtid="{D5CDD505-2E9C-101B-9397-08002B2CF9AE}" pid="10" name="Шаблон">
    <vt:lpwstr>0503317G_20220101_1.xlt</vt:lpwstr>
  </property>
  <property fmtid="{D5CDD505-2E9C-101B-9397-08002B2CF9AE}" pid="11" name="Локальная база">
    <vt:lpwstr>используется</vt:lpwstr>
  </property>
</Properties>
</file>