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2023" sheetId="2" r:id="rId1"/>
  </sheets>
  <definedNames>
    <definedName name="_xlnm.Print_Area" localSheetId="0">'2023'!$A$1:$D$43</definedName>
  </definedNames>
  <calcPr calcId="145621"/>
</workbook>
</file>

<file path=xl/calcChain.xml><?xml version="1.0" encoding="utf-8"?>
<calcChain xmlns="http://schemas.openxmlformats.org/spreadsheetml/2006/main">
  <c r="C18" i="2" l="1"/>
  <c r="C30" i="2"/>
  <c r="C16" i="2"/>
  <c r="C36" i="2"/>
  <c r="C38" i="2"/>
  <c r="C43" i="2" l="1"/>
  <c r="C11" i="2"/>
  <c r="C23" i="2"/>
  <c r="C22" i="2" s="1"/>
  <c r="C26" i="2"/>
  <c r="C10" i="2" l="1"/>
  <c r="C32" i="2" s="1"/>
</calcChain>
</file>

<file path=xl/sharedStrings.xml><?xml version="1.0" encoding="utf-8"?>
<sst xmlns="http://schemas.openxmlformats.org/spreadsheetml/2006/main" count="56" uniqueCount="50">
  <si>
    <t>№ п/п</t>
  </si>
  <si>
    <t>Наименование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</si>
  <si>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</si>
  <si>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</si>
  <si>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Софинансирование субсидий из  бюджета Удмуртской Республики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</si>
  <si>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</si>
  <si>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к  решению Совета депутатов муниципального образования</t>
  </si>
  <si>
    <t>"Муниципальный округ Кезский район Удмуртской Республики"</t>
  </si>
  <si>
    <t>Муниципальная программа "Содержание и развитие муниципального хозяйства</t>
  </si>
  <si>
    <t>Подпрограмма "Развитие транспортной системы (организация транспортного обслуживания населения, развитие дорожного хозяйства"</t>
  </si>
  <si>
    <t>Капитальный ремонт, ремонт и содержание автомобильных дорог общего пользования местного значения</t>
  </si>
  <si>
    <t>Освещение автомобильных дорог общего пользования</t>
  </si>
  <si>
    <t>Муниципальная программа " Муниципальное управление "</t>
  </si>
  <si>
    <t>1.1.</t>
  </si>
  <si>
    <t>1.1.1.</t>
  </si>
  <si>
    <t>1.1.2.</t>
  </si>
  <si>
    <t>1.1.3.</t>
  </si>
  <si>
    <t>1.1.4.</t>
  </si>
  <si>
    <t>2.1.</t>
  </si>
  <si>
    <t>2.1.1.</t>
  </si>
  <si>
    <t>Приложение № 13</t>
  </si>
  <si>
    <t>Подпрограмма"Организация муниципального управления"(развитие инициативного бюджетирования на территории Кезского района)</t>
  </si>
  <si>
    <t>1.1.5.</t>
  </si>
  <si>
    <t>Развитие сети автомобильных дорог Удмуртской Республики</t>
  </si>
  <si>
    <t>от "____" декабря  2022 года №______</t>
  </si>
  <si>
    <t>Разработка проектной и сметной документации</t>
  </si>
  <si>
    <t>Муниципальная программа "Создание условий для устойчивого экономического развития"</t>
  </si>
  <si>
    <t>Софинансирование из бюджета района субсидий из бюджета Удмуртской Республики</t>
  </si>
  <si>
    <t>( руб.)</t>
  </si>
  <si>
    <t>*Справочно:</t>
  </si>
  <si>
    <t>Субсидии на содержание автомобильных дорог местного значения и искусственных сооружений на них,по которым проходят маршруты школьных автобусов</t>
  </si>
  <si>
    <t>Итого</t>
  </si>
  <si>
    <t>Итого:</t>
  </si>
  <si>
    <t>1.1.6.</t>
  </si>
  <si>
    <t>Обеспечение комплексного развития сельских территорий(мероприятия по благоустройству сельских территорий)</t>
  </si>
  <si>
    <t>Мероприятия по землеустройству и землепользованию</t>
  </si>
  <si>
    <t>3.1.2.</t>
  </si>
  <si>
    <t>3.1.1.</t>
  </si>
  <si>
    <t>1.1.7.</t>
  </si>
  <si>
    <t>План</t>
  </si>
  <si>
    <t>субсидии бюджетам в рамках обеспечения комплексного развития сельских территорий</t>
  </si>
  <si>
    <t>Иные доходы в т.ч:</t>
  </si>
  <si>
    <t>безвозмездные поступления( в рамках КРСТ по проекту благоустройства сельских территорий)</t>
  </si>
  <si>
    <t>самообложение граждан(в части дорожной дейтельности)</t>
  </si>
  <si>
    <t>Остатки на начало года</t>
  </si>
  <si>
    <t>1.1.8.</t>
  </si>
  <si>
    <t>Проведение государственной экспертизы проектной документации</t>
  </si>
  <si>
    <t>Субсидии на развитие сети автомобильных дорог</t>
  </si>
  <si>
    <t>Муниципальная программа"Муниципальное управление"</t>
  </si>
  <si>
    <t>Бюджетные ассигнования  дорожного фонда муниципального образования "Муниципальный округ Кезский район Удмуртской Республики" на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</si>
</sst>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Border="1"/>
    <xf numFmtId="0" fontId="2" fillId="0" borderId="0" xfId="0" applyFont="1" applyBorder="1" applyAlignment="1">
      <alignment wrapText="1"/>
    </xf>
    <xf numFmtId="0" fontId="1" fillId="0" borderId="0" xfId="0" applyFont="1" applyBorder="1"/>
    <xf numFmtId="0" fontId="1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Border="1"/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2" fontId="2" fillId="0" borderId="1" xfId="0" applyNumberFormat="1" applyFont="1" applyBorder="1" applyAlignment="1"/>
    <xf numFmtId="2" fontId="4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wrapText="1"/>
    </xf>
    <xf numFmtId="2" fontId="3" fillId="0" borderId="1" xfId="0" applyNumberFormat="1" applyFont="1" applyBorder="1" applyAlignment="1"/>
    <xf numFmtId="2" fontId="2" fillId="0" borderId="0" xfId="0" applyNumberFormat="1" applyFont="1" applyBorder="1" applyAlignment="1">
      <alignment horizontal="left" vertical="center"/>
    </xf>
    <xf numFmtId="2" fontId="2" fillId="0" borderId="0" xfId="0" applyNumberFormat="1" applyFont="1" applyBorder="1"/>
    <xf numFmtId="2" fontId="2" fillId="2" borderId="1" xfId="0" applyNumberFormat="1" applyFont="1" applyFill="1" applyBorder="1" applyAlignment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/>
    <xf numFmtId="16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5" xfId="0" applyFont="1" applyBorder="1" applyAlignment="1">
      <alignment horizontal="right"/>
    </xf>
    <xf numFmtId="4" fontId="1" fillId="0" borderId="1" xfId="0" applyNumberFormat="1" applyFont="1" applyBorder="1" applyAlignment="1"/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tabSelected="1" view="pageBreakPreview" zoomScaleSheetLayoutView="100" workbookViewId="0">
      <selection activeCell="C10" sqref="C10"/>
    </sheetView>
  </sheetViews>
  <sheetFormatPr defaultRowHeight="15" x14ac:dyDescent="0.25"/>
  <cols>
    <col min="1" max="1" width="7.140625" customWidth="1"/>
    <col min="2" max="2" width="67.42578125" customWidth="1"/>
    <col min="3" max="3" width="15.28515625" customWidth="1"/>
  </cols>
  <sheetData>
    <row r="1" spans="1:4" ht="15.75" x14ac:dyDescent="0.25">
      <c r="A1" s="1"/>
      <c r="B1" s="1"/>
      <c r="C1" s="2" t="s">
        <v>20</v>
      </c>
    </row>
    <row r="2" spans="1:4" ht="15.75" x14ac:dyDescent="0.25">
      <c r="A2" s="1"/>
      <c r="B2" s="1"/>
      <c r="C2" s="2" t="s">
        <v>6</v>
      </c>
    </row>
    <row r="3" spans="1:4" ht="15.75" x14ac:dyDescent="0.25">
      <c r="A3" s="1"/>
      <c r="B3" s="1"/>
      <c r="C3" s="2" t="s">
        <v>7</v>
      </c>
    </row>
    <row r="4" spans="1:4" ht="15.75" x14ac:dyDescent="0.25">
      <c r="A4" s="1"/>
      <c r="B4" s="1"/>
      <c r="C4" s="2" t="s">
        <v>24</v>
      </c>
    </row>
    <row r="5" spans="1:4" ht="15.75" x14ac:dyDescent="0.25">
      <c r="A5" s="1"/>
      <c r="B5" s="1"/>
      <c r="C5" s="1"/>
    </row>
    <row r="6" spans="1:4" ht="63" customHeight="1" x14ac:dyDescent="0.25">
      <c r="A6" s="1"/>
      <c r="B6" s="37" t="s">
        <v>49</v>
      </c>
      <c r="C6" s="37"/>
    </row>
    <row r="7" spans="1:4" ht="15.75" x14ac:dyDescent="0.25">
      <c r="A7" s="1"/>
      <c r="B7" s="1"/>
      <c r="C7" s="1"/>
    </row>
    <row r="8" spans="1:4" ht="15.75" x14ac:dyDescent="0.25">
      <c r="A8" s="1"/>
      <c r="B8" s="1"/>
      <c r="C8" s="32" t="s">
        <v>28</v>
      </c>
    </row>
    <row r="9" spans="1:4" ht="15.75" x14ac:dyDescent="0.25">
      <c r="A9" s="3" t="s">
        <v>0</v>
      </c>
      <c r="B9" s="4" t="s">
        <v>1</v>
      </c>
      <c r="C9" s="11" t="s">
        <v>39</v>
      </c>
    </row>
    <row r="10" spans="1:4" ht="31.5" x14ac:dyDescent="0.25">
      <c r="A10" s="24">
        <v>1</v>
      </c>
      <c r="B10" s="22" t="s">
        <v>8</v>
      </c>
      <c r="C10" s="16">
        <f>C11</f>
        <v>74777925.689999998</v>
      </c>
      <c r="D10" s="25"/>
    </row>
    <row r="11" spans="1:4" ht="47.25" x14ac:dyDescent="0.25">
      <c r="A11" s="26" t="s">
        <v>13</v>
      </c>
      <c r="B11" s="5" t="s">
        <v>9</v>
      </c>
      <c r="C11" s="17">
        <f>C12+C14+C15+C16+C17+C18+C19+C20+C21</f>
        <v>74777925.689999998</v>
      </c>
      <c r="D11" s="25"/>
    </row>
    <row r="12" spans="1:4" ht="31.5" x14ac:dyDescent="0.25">
      <c r="A12" s="27" t="s">
        <v>14</v>
      </c>
      <c r="B12" s="6" t="s">
        <v>10</v>
      </c>
      <c r="C12" s="21">
        <v>37748910.689999998</v>
      </c>
      <c r="D12" s="25"/>
    </row>
    <row r="13" spans="1:4" ht="78.75" hidden="1" x14ac:dyDescent="0.25">
      <c r="A13" s="28">
        <v>2</v>
      </c>
      <c r="B13" s="6" t="s">
        <v>3</v>
      </c>
      <c r="C13" s="21"/>
      <c r="D13" s="25"/>
    </row>
    <row r="14" spans="1:4" ht="31.5" x14ac:dyDescent="0.25">
      <c r="A14" s="29" t="s">
        <v>15</v>
      </c>
      <c r="B14" s="6" t="s">
        <v>4</v>
      </c>
      <c r="C14" s="21">
        <v>256077</v>
      </c>
      <c r="D14" s="25"/>
    </row>
    <row r="15" spans="1:4" ht="15.75" x14ac:dyDescent="0.25">
      <c r="A15" s="29" t="s">
        <v>16</v>
      </c>
      <c r="B15" s="6" t="s">
        <v>11</v>
      </c>
      <c r="C15" s="21">
        <v>6400000</v>
      </c>
      <c r="D15" s="25"/>
    </row>
    <row r="16" spans="1:4" ht="46.5" customHeight="1" x14ac:dyDescent="0.25">
      <c r="A16" s="29" t="s">
        <v>17</v>
      </c>
      <c r="B16" s="6" t="s">
        <v>5</v>
      </c>
      <c r="C16" s="21">
        <f>10978200+948278</f>
        <v>11926478</v>
      </c>
      <c r="D16" s="25"/>
    </row>
    <row r="17" spans="1:4" ht="15.75" hidden="1" x14ac:dyDescent="0.25">
      <c r="A17" s="29" t="s">
        <v>22</v>
      </c>
      <c r="B17" s="6" t="s">
        <v>23</v>
      </c>
      <c r="C17" s="21"/>
      <c r="D17" s="25"/>
    </row>
    <row r="18" spans="1:4" ht="15.75" x14ac:dyDescent="0.25">
      <c r="A18" s="29" t="s">
        <v>22</v>
      </c>
      <c r="B18" s="6" t="s">
        <v>25</v>
      </c>
      <c r="C18" s="21">
        <f>6200000+60000</f>
        <v>6260000</v>
      </c>
      <c r="D18" s="25"/>
    </row>
    <row r="19" spans="1:4" ht="15.75" x14ac:dyDescent="0.25">
      <c r="A19" s="29" t="s">
        <v>33</v>
      </c>
      <c r="B19" s="6" t="s">
        <v>23</v>
      </c>
      <c r="C19" s="21">
        <v>9886460</v>
      </c>
      <c r="D19" s="25"/>
    </row>
    <row r="20" spans="1:4" ht="15.75" x14ac:dyDescent="0.25">
      <c r="A20" s="29" t="s">
        <v>38</v>
      </c>
      <c r="B20" s="6" t="s">
        <v>35</v>
      </c>
      <c r="C20" s="21">
        <v>300000</v>
      </c>
      <c r="D20" s="25"/>
    </row>
    <row r="21" spans="1:4" ht="31.5" x14ac:dyDescent="0.25">
      <c r="A21" s="29" t="s">
        <v>45</v>
      </c>
      <c r="B21" s="6" t="s">
        <v>46</v>
      </c>
      <c r="C21" s="21">
        <v>2000000</v>
      </c>
      <c r="D21" s="25"/>
    </row>
    <row r="22" spans="1:4" ht="15.75" x14ac:dyDescent="0.25">
      <c r="A22" s="30">
        <v>2</v>
      </c>
      <c r="B22" s="23" t="s">
        <v>12</v>
      </c>
      <c r="C22" s="18">
        <f>C23</f>
        <v>400000</v>
      </c>
      <c r="D22" s="25"/>
    </row>
    <row r="23" spans="1:4" ht="47.25" x14ac:dyDescent="0.25">
      <c r="A23" s="29" t="s">
        <v>18</v>
      </c>
      <c r="B23" s="6" t="s">
        <v>21</v>
      </c>
      <c r="C23" s="15">
        <f>C25</f>
        <v>400000</v>
      </c>
      <c r="D23" s="25"/>
    </row>
    <row r="24" spans="1:4" ht="31.5" hidden="1" x14ac:dyDescent="0.25">
      <c r="A24" s="29" t="s">
        <v>19</v>
      </c>
      <c r="B24" s="6" t="s">
        <v>10</v>
      </c>
      <c r="C24" s="15"/>
      <c r="D24" s="25"/>
    </row>
    <row r="25" spans="1:4" ht="31.5" x14ac:dyDescent="0.25">
      <c r="A25" s="29" t="s">
        <v>19</v>
      </c>
      <c r="B25" s="6" t="s">
        <v>27</v>
      </c>
      <c r="C25" s="15">
        <v>400000</v>
      </c>
      <c r="D25" s="25"/>
    </row>
    <row r="26" spans="1:4" ht="31.5" x14ac:dyDescent="0.25">
      <c r="A26" s="30">
        <v>3</v>
      </c>
      <c r="B26" s="23" t="s">
        <v>26</v>
      </c>
      <c r="C26" s="18">
        <f>C27+C28+C30</f>
        <v>8113014</v>
      </c>
      <c r="D26" s="25"/>
    </row>
    <row r="27" spans="1:4" ht="28.5" customHeight="1" x14ac:dyDescent="0.25">
      <c r="A27" s="29" t="s">
        <v>37</v>
      </c>
      <c r="B27" s="6" t="s">
        <v>27</v>
      </c>
      <c r="C27" s="15">
        <v>223431</v>
      </c>
      <c r="D27" s="25"/>
    </row>
    <row r="28" spans="1:4" ht="15.75" hidden="1" x14ac:dyDescent="0.25">
      <c r="A28" s="29" t="s">
        <v>36</v>
      </c>
      <c r="B28" s="6"/>
      <c r="C28" s="15"/>
      <c r="D28" s="25"/>
    </row>
    <row r="29" spans="1:4" ht="15.75" hidden="1" x14ac:dyDescent="0.25">
      <c r="A29" s="29"/>
      <c r="B29" s="6"/>
      <c r="C29" s="15"/>
      <c r="D29" s="25"/>
    </row>
    <row r="30" spans="1:4" ht="38.25" customHeight="1" x14ac:dyDescent="0.25">
      <c r="A30" s="29" t="s">
        <v>36</v>
      </c>
      <c r="B30" s="6" t="s">
        <v>34</v>
      </c>
      <c r="C30" s="15">
        <f>7823653+65930</f>
        <v>7889583</v>
      </c>
      <c r="D30" s="25"/>
    </row>
    <row r="31" spans="1:4" ht="38.25" customHeight="1" x14ac:dyDescent="0.25">
      <c r="A31" s="30">
        <v>4</v>
      </c>
      <c r="B31" s="23" t="s">
        <v>48</v>
      </c>
      <c r="C31" s="15">
        <v>304400</v>
      </c>
      <c r="D31" s="25"/>
    </row>
    <row r="32" spans="1:4" ht="15.75" x14ac:dyDescent="0.25">
      <c r="A32" s="31"/>
      <c r="B32" s="10" t="s">
        <v>32</v>
      </c>
      <c r="C32" s="33">
        <f>C10+C22+C26+C31</f>
        <v>83595339.689999998</v>
      </c>
      <c r="D32" s="25"/>
    </row>
    <row r="33" spans="1:4" ht="15.75" x14ac:dyDescent="0.25">
      <c r="A33" s="34" t="s">
        <v>29</v>
      </c>
      <c r="B33" s="35"/>
      <c r="C33" s="36"/>
      <c r="D33" s="25"/>
    </row>
    <row r="34" spans="1:4" ht="15.75" x14ac:dyDescent="0.25">
      <c r="A34" s="13"/>
      <c r="B34" s="14" t="s">
        <v>44</v>
      </c>
      <c r="C34" s="19">
        <v>12900018.689999999</v>
      </c>
      <c r="D34" s="25"/>
    </row>
    <row r="35" spans="1:4" ht="81" customHeight="1" x14ac:dyDescent="0.25">
      <c r="A35" s="7"/>
      <c r="B35" s="8" t="s">
        <v>2</v>
      </c>
      <c r="C35" s="20">
        <v>40807400</v>
      </c>
      <c r="D35" s="25"/>
    </row>
    <row r="36" spans="1:4" ht="47.25" x14ac:dyDescent="0.25">
      <c r="A36" s="7"/>
      <c r="B36" s="8" t="s">
        <v>30</v>
      </c>
      <c r="C36" s="20">
        <f>10978200+948278</f>
        <v>11926478</v>
      </c>
      <c r="D36" s="25"/>
    </row>
    <row r="37" spans="1:4" ht="15.75" x14ac:dyDescent="0.25">
      <c r="A37" s="7"/>
      <c r="B37" s="8" t="s">
        <v>47</v>
      </c>
      <c r="C37" s="20">
        <v>9886460</v>
      </c>
      <c r="D37" s="25"/>
    </row>
    <row r="38" spans="1:4" ht="15.75" x14ac:dyDescent="0.25">
      <c r="A38" s="7"/>
      <c r="B38" s="8" t="s">
        <v>41</v>
      </c>
      <c r="C38" s="20">
        <f>C39+C40+C41</f>
        <v>8074983</v>
      </c>
      <c r="D38" s="25"/>
    </row>
    <row r="39" spans="1:4" ht="31.5" x14ac:dyDescent="0.25">
      <c r="A39" s="7"/>
      <c r="B39" s="8" t="s">
        <v>40</v>
      </c>
      <c r="C39" s="20">
        <v>7704653</v>
      </c>
      <c r="D39" s="25"/>
    </row>
    <row r="40" spans="1:4" ht="31.5" x14ac:dyDescent="0.25">
      <c r="A40" s="7"/>
      <c r="B40" s="8" t="s">
        <v>42</v>
      </c>
      <c r="C40" s="20">
        <v>65930</v>
      </c>
      <c r="D40" s="25"/>
    </row>
    <row r="41" spans="1:4" ht="15.75" x14ac:dyDescent="0.25">
      <c r="A41" s="7"/>
      <c r="B41" s="8" t="s">
        <v>43</v>
      </c>
      <c r="C41" s="20">
        <v>304400</v>
      </c>
      <c r="D41" s="25"/>
    </row>
    <row r="42" spans="1:4" ht="15.75" x14ac:dyDescent="0.25">
      <c r="A42" s="7"/>
      <c r="B42" s="8"/>
      <c r="C42" s="20"/>
      <c r="D42" s="25"/>
    </row>
    <row r="43" spans="1:4" ht="15.75" x14ac:dyDescent="0.25">
      <c r="A43" s="7"/>
      <c r="B43" s="9" t="s">
        <v>31</v>
      </c>
      <c r="C43" s="12">
        <f>C35+C36+C37+C38+C34</f>
        <v>83595339.689999998</v>
      </c>
      <c r="D43" s="25"/>
    </row>
    <row r="44" spans="1:4" ht="15.75" x14ac:dyDescent="0.25">
      <c r="A44" s="1"/>
      <c r="B44" s="1"/>
      <c r="C44" s="1"/>
    </row>
    <row r="45" spans="1:4" ht="15.75" x14ac:dyDescent="0.25">
      <c r="A45" s="1"/>
      <c r="B45" s="1"/>
      <c r="C45" s="1"/>
    </row>
    <row r="46" spans="1:4" ht="15.75" x14ac:dyDescent="0.25">
      <c r="A46" s="1"/>
      <c r="B46" s="1"/>
      <c r="C46" s="1"/>
    </row>
    <row r="47" spans="1:4" ht="15.75" x14ac:dyDescent="0.25">
      <c r="A47" s="1"/>
      <c r="B47" s="1"/>
      <c r="C47" s="1"/>
    </row>
    <row r="48" spans="1:4" ht="15.75" x14ac:dyDescent="0.25">
      <c r="A48" s="1"/>
      <c r="B48" s="1"/>
      <c r="C48" s="1"/>
    </row>
    <row r="49" spans="1:3" ht="15.75" x14ac:dyDescent="0.25">
      <c r="A49" s="1"/>
      <c r="B49" s="1"/>
      <c r="C49" s="1"/>
    </row>
    <row r="50" spans="1:3" ht="15.75" x14ac:dyDescent="0.25">
      <c r="A50" s="1"/>
      <c r="B50" s="1"/>
      <c r="C50" s="1"/>
    </row>
  </sheetData>
  <mergeCells count="2">
    <mergeCell ref="A33:C33"/>
    <mergeCell ref="B6:C6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2023-04-13T06:05:01Z</dcterms:modified>
</cp:coreProperties>
</file>