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470" windowWidth="20115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Лист1!$A$1:$AR$6</definedName>
  </definedNames>
  <calcPr calcId="145621"/>
</workbook>
</file>

<file path=xl/calcChain.xml><?xml version="1.0" encoding="utf-8"?>
<calcChain xmlns="http://schemas.openxmlformats.org/spreadsheetml/2006/main">
  <c r="AA6" i="1" l="1"/>
  <c r="V6" i="1"/>
  <c r="N6" i="1"/>
  <c r="K6" i="1"/>
  <c r="O6" i="1" s="1"/>
  <c r="AH6" i="1" s="1"/>
  <c r="AQ6" i="1" s="1"/>
  <c r="D6" i="1" l="1"/>
  <c r="H6" i="1" s="1"/>
  <c r="AR6" i="1" l="1"/>
</calcChain>
</file>

<file path=xl/sharedStrings.xml><?xml version="1.0" encoding="utf-8"?>
<sst xmlns="http://schemas.openxmlformats.org/spreadsheetml/2006/main" count="50" uniqueCount="46">
  <si>
    <t>оходов</t>
  </si>
  <si>
    <t>Гпава</t>
  </si>
  <si>
    <t>Специалисты</t>
  </si>
  <si>
    <t>ремонт взносы</t>
  </si>
  <si>
    <t>Итого</t>
  </si>
  <si>
    <t>226 эа расчет налога</t>
  </si>
  <si>
    <t>окр ср.</t>
  </si>
  <si>
    <t>226 авто, страх.</t>
  </si>
  <si>
    <t>340 ГСМ</t>
  </si>
  <si>
    <t>3400 5 дров а</t>
  </si>
  <si>
    <t>ВУС</t>
  </si>
  <si>
    <t>Итого доходов</t>
  </si>
  <si>
    <t>Мысовское</t>
  </si>
  <si>
    <t>Наименование поселения</t>
  </si>
  <si>
    <t>Дотация подуш.</t>
  </si>
  <si>
    <t>Итого собствен.доходов</t>
  </si>
  <si>
    <t>всего зарплаты</t>
  </si>
  <si>
    <t>залрав ка картр.</t>
  </si>
  <si>
    <t>ремонт авто</t>
  </si>
  <si>
    <t>содерж. сайта</t>
  </si>
  <si>
    <t>242 кan</t>
  </si>
  <si>
    <t>Итого по аппарат У</t>
  </si>
  <si>
    <t>расходов</t>
  </si>
  <si>
    <t>разница</t>
  </si>
  <si>
    <t>Бюджет 2019 года по поселениям</t>
  </si>
  <si>
    <t xml:space="preserve">Собственные </t>
  </si>
  <si>
    <t>окр.ср еде (ВР 853)</t>
  </si>
  <si>
    <t>Итого 226</t>
  </si>
  <si>
    <t>340 канц.товары</t>
  </si>
  <si>
    <t>(634)</t>
  </si>
  <si>
    <t>Дорожн.деят.</t>
  </si>
  <si>
    <t>дорожн.деят-сть</t>
  </si>
  <si>
    <t>291 транс л.нал ог (ВР 852)</t>
  </si>
  <si>
    <t>291 налог на имущество (ВР851)</t>
  </si>
  <si>
    <t>диагностика</t>
  </si>
  <si>
    <t>Итого 225</t>
  </si>
  <si>
    <t>ремонт жилья (225)</t>
  </si>
  <si>
    <t>Пожарные посты</t>
  </si>
  <si>
    <t>Пож.посты</t>
  </si>
  <si>
    <t>221  связь</t>
  </si>
  <si>
    <t>223  ком.усл.</t>
  </si>
  <si>
    <t>224 аренда</t>
  </si>
  <si>
    <t>223 ком.усл.</t>
  </si>
  <si>
    <t>225 обслуж. сист. оповещ.</t>
  </si>
  <si>
    <t>34005 дрова</t>
  </si>
  <si>
    <t>226 софинансирование город. среда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</si>
</sst>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0" fillId="0" borderId="0" xfId="0"/>
    <xf numFmtId="0" fontId="3" fillId="0" borderId="0" xfId="0" applyFont="1"/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0" fillId="0" borderId="0" xfId="0"/>
    <xf numFmtId="0" fontId="6" fillId="0" borderId="0" xfId="0" applyFont="1"/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wrapText="1"/>
    </xf>
    <xf numFmtId="49" fontId="0" fillId="2" borderId="5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right" vertical="center" wrapText="1"/>
    </xf>
    <xf numFmtId="0" fontId="5" fillId="3" borderId="9" xfId="0" applyFont="1" applyFill="1" applyBorder="1" applyAlignment="1">
      <alignment horizontal="right" vertical="center" wrapText="1"/>
    </xf>
    <xf numFmtId="164" fontId="5" fillId="3" borderId="5" xfId="0" applyNumberFormat="1" applyFont="1" applyFill="1" applyBorder="1" applyAlignment="1">
      <alignment horizontal="right" vertical="center" wrapText="1"/>
    </xf>
    <xf numFmtId="164" fontId="6" fillId="0" borderId="8" xfId="0" applyNumberFormat="1" applyFont="1" applyBorder="1"/>
    <xf numFmtId="0" fontId="5" fillId="3" borderId="11" xfId="0" applyFont="1" applyFill="1" applyBorder="1" applyAlignment="1">
      <alignment horizontal="right" vertical="center" wrapText="1"/>
    </xf>
    <xf numFmtId="164" fontId="8" fillId="3" borderId="5" xfId="0" applyNumberFormat="1" applyFont="1" applyFill="1" applyBorder="1" applyAlignment="1">
      <alignment horizontal="right" vertical="center" wrapText="1"/>
    </xf>
    <xf numFmtId="0" fontId="7" fillId="4" borderId="5" xfId="0" applyFont="1" applyFill="1" applyBorder="1" applyAlignment="1">
      <alignment vertical="center" wrapText="1"/>
    </xf>
    <xf numFmtId="164" fontId="6" fillId="0" borderId="4" xfId="0" applyNumberFormat="1" applyFont="1" applyBorder="1"/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right" vertical="center" wrapText="1"/>
    </xf>
    <xf numFmtId="164" fontId="6" fillId="0" borderId="7" xfId="0" applyNumberFormat="1" applyFont="1" applyBorder="1"/>
    <xf numFmtId="164" fontId="0" fillId="3" borderId="12" xfId="0" applyNumberForma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left" vertical="center" wrapText="1" indent="3"/>
    </xf>
    <xf numFmtId="0" fontId="2" fillId="2" borderId="6" xfId="0" applyFont="1" applyFill="1" applyBorder="1" applyAlignment="1">
      <alignment horizontal="left" vertical="center" wrapText="1" indent="3"/>
    </xf>
    <xf numFmtId="0" fontId="2" fillId="2" borderId="2" xfId="0" applyFont="1" applyFill="1" applyBorder="1" applyAlignment="1">
      <alignment horizontal="left" vertical="center" wrapText="1" indent="3"/>
    </xf>
    <xf numFmtId="0" fontId="1" fillId="0" borderId="9" xfId="0" applyFont="1" applyBorder="1" applyAlignment="1">
      <alignment horizontal="right" vertical="center"/>
    </xf>
    <xf numFmtId="0" fontId="3" fillId="0" borderId="9" xfId="0" applyFont="1" applyBorder="1"/>
    <xf numFmtId="0" fontId="2" fillId="2" borderId="1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 indent="1"/>
    </xf>
    <xf numFmtId="0" fontId="1" fillId="2" borderId="10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7" sqref="A7:AR19"/>
    </sheetView>
  </sheetViews>
  <sheetFormatPr defaultRowHeight="15" x14ac:dyDescent="0.25"/>
  <cols>
    <col min="1" max="1" width="10" customWidth="1"/>
    <col min="2" max="2" width="10.5703125" customWidth="1"/>
    <col min="3" max="3" width="5.85546875" customWidth="1"/>
    <col min="4" max="4" width="11.85546875" customWidth="1"/>
    <col min="5" max="5" width="9.85546875" customWidth="1"/>
    <col min="6" max="6" width="9.140625" style="12" customWidth="1"/>
    <col min="7" max="7" width="9.85546875" customWidth="1"/>
    <col min="8" max="8" width="11.140625" customWidth="1"/>
    <col min="9" max="9" width="9" customWidth="1"/>
    <col min="10" max="10" width="8.5703125" customWidth="1"/>
    <col min="11" max="11" width="8.42578125" customWidth="1"/>
    <col min="12" max="12" width="8.28515625" customWidth="1"/>
    <col min="13" max="13" width="9.28515625" customWidth="1"/>
    <col min="14" max="14" width="10.28515625" style="5" customWidth="1"/>
    <col min="15" max="15" width="10.28515625" customWidth="1"/>
    <col min="16" max="16" width="7.7109375" customWidth="1"/>
    <col min="17" max="17" width="8" customWidth="1"/>
    <col min="18" max="18" width="5.85546875" customWidth="1"/>
    <col min="19" max="19" width="5.7109375" customWidth="1"/>
    <col min="20" max="20" width="5.7109375" style="12" customWidth="1"/>
    <col min="21" max="21" width="7" customWidth="1"/>
    <col min="22" max="22" width="6.85546875" style="12" customWidth="1"/>
    <col min="23" max="23" width="6.140625" customWidth="1"/>
    <col min="24" max="24" width="7.7109375" customWidth="1"/>
    <col min="25" max="25" width="5.7109375" customWidth="1"/>
    <col min="26" max="26" width="5.7109375" style="12" customWidth="1"/>
    <col min="27" max="27" width="7.7109375" style="12" customWidth="1"/>
    <col min="28" max="28" width="6.7109375" customWidth="1"/>
    <col min="29" max="29" width="6.28515625" customWidth="1"/>
    <col min="30" max="30" width="6.85546875" customWidth="1"/>
    <col min="31" max="31" width="7.42578125" customWidth="1"/>
    <col min="32" max="32" width="5.5703125" style="12" customWidth="1"/>
    <col min="33" max="33" width="3.85546875" customWidth="1"/>
    <col min="34" max="34" width="9.28515625" customWidth="1"/>
    <col min="35" max="35" width="8.85546875" customWidth="1"/>
    <col min="36" max="36" width="8.42578125" customWidth="1"/>
    <col min="37" max="37" width="4.140625" customWidth="1"/>
    <col min="38" max="38" width="10.42578125" style="12" customWidth="1"/>
    <col min="39" max="39" width="7" style="12" customWidth="1"/>
    <col min="40" max="40" width="7.28515625" style="12" customWidth="1"/>
    <col min="41" max="42" width="7" style="12" customWidth="1"/>
    <col min="43" max="43" width="10.140625" customWidth="1"/>
    <col min="44" max="44" width="10.42578125" customWidth="1"/>
  </cols>
  <sheetData>
    <row r="1" spans="1:44" ht="15.75" x14ac:dyDescent="0.25">
      <c r="A1" s="14" t="s">
        <v>24</v>
      </c>
      <c r="B1" s="13"/>
      <c r="C1" s="13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ht="15.75" thickBot="1" x14ac:dyDescent="0.3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</row>
    <row r="3" spans="1:44" ht="23.25" customHeight="1" thickBot="1" x14ac:dyDescent="0.3">
      <c r="A3" s="1"/>
      <c r="B3" s="47" t="s">
        <v>25</v>
      </c>
      <c r="C3" s="39" t="s">
        <v>14</v>
      </c>
      <c r="D3" s="39" t="s">
        <v>15</v>
      </c>
      <c r="E3" s="39" t="s">
        <v>30</v>
      </c>
      <c r="F3" s="34"/>
      <c r="G3" s="39" t="s">
        <v>10</v>
      </c>
      <c r="H3" s="39" t="s">
        <v>11</v>
      </c>
      <c r="I3" s="42" t="s">
        <v>1</v>
      </c>
      <c r="J3" s="43"/>
      <c r="K3" s="44"/>
      <c r="L3" s="2"/>
      <c r="M3" s="2"/>
      <c r="N3" s="2"/>
      <c r="O3" s="2"/>
      <c r="P3" s="2"/>
      <c r="Q3" s="2"/>
      <c r="R3" s="2"/>
      <c r="S3" s="52" t="s">
        <v>2</v>
      </c>
      <c r="T3" s="52"/>
      <c r="U3" s="52"/>
      <c r="V3" s="52"/>
      <c r="W3" s="52"/>
      <c r="X3" s="2"/>
      <c r="Y3" s="2"/>
      <c r="Z3" s="2"/>
      <c r="AA3" s="2"/>
      <c r="AB3" s="2"/>
      <c r="AC3" s="2"/>
      <c r="AD3" s="2"/>
      <c r="AE3" s="2"/>
      <c r="AF3" s="2"/>
      <c r="AG3" s="3"/>
      <c r="AH3" s="39" t="s">
        <v>21</v>
      </c>
      <c r="AI3" s="39" t="s">
        <v>10</v>
      </c>
      <c r="AJ3" s="7" t="s">
        <v>20</v>
      </c>
      <c r="AK3" s="4"/>
      <c r="AL3" s="4"/>
      <c r="AM3" s="53" t="s">
        <v>37</v>
      </c>
      <c r="AN3" s="54"/>
      <c r="AO3" s="54"/>
      <c r="AP3" s="55"/>
      <c r="AQ3" s="31" t="s">
        <v>4</v>
      </c>
      <c r="AR3" s="47" t="s">
        <v>23</v>
      </c>
    </row>
    <row r="4" spans="1:44" ht="25.5" customHeight="1" x14ac:dyDescent="0.25">
      <c r="A4" s="50" t="s">
        <v>13</v>
      </c>
      <c r="B4" s="48"/>
      <c r="C4" s="41"/>
      <c r="D4" s="41" t="s">
        <v>0</v>
      </c>
      <c r="E4" s="41"/>
      <c r="F4" s="35"/>
      <c r="G4" s="41"/>
      <c r="H4" s="41"/>
      <c r="I4" s="39">
        <v>211</v>
      </c>
      <c r="J4" s="39">
        <v>213</v>
      </c>
      <c r="K4" s="39" t="s">
        <v>4</v>
      </c>
      <c r="L4" s="39">
        <v>211</v>
      </c>
      <c r="M4" s="39">
        <v>213</v>
      </c>
      <c r="N4" s="39" t="s">
        <v>4</v>
      </c>
      <c r="O4" s="39" t="s">
        <v>16</v>
      </c>
      <c r="P4" s="39" t="s">
        <v>39</v>
      </c>
      <c r="Q4" s="39" t="s">
        <v>40</v>
      </c>
      <c r="R4" s="39" t="s">
        <v>41</v>
      </c>
      <c r="S4" s="8">
        <v>225</v>
      </c>
      <c r="T4" s="8">
        <v>225</v>
      </c>
      <c r="U4" s="8">
        <v>225</v>
      </c>
      <c r="V4" s="8"/>
      <c r="W4" s="9" t="s">
        <v>5</v>
      </c>
      <c r="X4" s="8">
        <v>226</v>
      </c>
      <c r="Y4" s="39" t="s">
        <v>7</v>
      </c>
      <c r="Z4" s="39" t="s">
        <v>45</v>
      </c>
      <c r="AA4" s="15"/>
      <c r="AB4" s="39" t="s">
        <v>8</v>
      </c>
      <c r="AC4" s="39" t="s">
        <v>28</v>
      </c>
      <c r="AD4" s="39" t="s">
        <v>9</v>
      </c>
      <c r="AE4" s="8">
        <v>291</v>
      </c>
      <c r="AF4" s="39" t="s">
        <v>32</v>
      </c>
      <c r="AG4" s="39" t="s">
        <v>33</v>
      </c>
      <c r="AH4" s="41"/>
      <c r="AI4" s="41"/>
      <c r="AJ4" s="17" t="s">
        <v>3</v>
      </c>
      <c r="AK4" s="41" t="s">
        <v>36</v>
      </c>
      <c r="AL4" s="8"/>
      <c r="AM4" s="8"/>
      <c r="AN4" s="8"/>
      <c r="AO4" s="8"/>
      <c r="AP4" s="8"/>
      <c r="AQ4" s="32" t="s">
        <v>22</v>
      </c>
      <c r="AR4" s="48"/>
    </row>
    <row r="5" spans="1:44" ht="92.25" customHeight="1" thickBot="1" x14ac:dyDescent="0.3">
      <c r="A5" s="51"/>
      <c r="B5" s="49"/>
      <c r="C5" s="40"/>
      <c r="D5" s="40"/>
      <c r="E5" s="41"/>
      <c r="F5" s="35" t="s">
        <v>38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10" t="s">
        <v>17</v>
      </c>
      <c r="T5" s="10" t="s">
        <v>34</v>
      </c>
      <c r="U5" s="10" t="s">
        <v>18</v>
      </c>
      <c r="V5" s="16" t="s">
        <v>35</v>
      </c>
      <c r="W5" s="10" t="s">
        <v>6</v>
      </c>
      <c r="X5" s="11" t="s">
        <v>19</v>
      </c>
      <c r="Y5" s="40"/>
      <c r="Z5" s="41"/>
      <c r="AA5" s="16" t="s">
        <v>27</v>
      </c>
      <c r="AB5" s="40"/>
      <c r="AC5" s="40"/>
      <c r="AD5" s="40"/>
      <c r="AE5" s="11" t="s">
        <v>26</v>
      </c>
      <c r="AF5" s="40"/>
      <c r="AG5" s="40"/>
      <c r="AH5" s="40"/>
      <c r="AI5" s="40"/>
      <c r="AJ5" s="18" t="s">
        <v>29</v>
      </c>
      <c r="AK5" s="40"/>
      <c r="AL5" s="11" t="s">
        <v>31</v>
      </c>
      <c r="AM5" s="11" t="s">
        <v>39</v>
      </c>
      <c r="AN5" s="11" t="s">
        <v>42</v>
      </c>
      <c r="AO5" s="11" t="s">
        <v>43</v>
      </c>
      <c r="AP5" s="11" t="s">
        <v>44</v>
      </c>
      <c r="AQ5" s="33"/>
      <c r="AR5" s="49"/>
    </row>
    <row r="6" spans="1:44" ht="30" customHeight="1" thickBot="1" x14ac:dyDescent="0.3">
      <c r="A6" s="19" t="s">
        <v>12</v>
      </c>
      <c r="B6" s="20">
        <v>155</v>
      </c>
      <c r="C6" s="20"/>
      <c r="D6" s="24">
        <f t="shared" ref="D6" si="0">B6+C6</f>
        <v>155</v>
      </c>
      <c r="E6" s="26">
        <v>851.3</v>
      </c>
      <c r="F6" s="37"/>
      <c r="G6" s="20">
        <v>89</v>
      </c>
      <c r="H6" s="25">
        <f t="shared" ref="H6" si="1">D6+G6+E6+F6</f>
        <v>1095.3</v>
      </c>
      <c r="I6" s="20">
        <v>368.8</v>
      </c>
      <c r="J6" s="20">
        <v>111.4</v>
      </c>
      <c r="K6" s="20">
        <f t="shared" ref="K6" si="2">I6+J6</f>
        <v>480.20000000000005</v>
      </c>
      <c r="L6" s="20">
        <v>459.7</v>
      </c>
      <c r="M6" s="20">
        <v>138.80000000000001</v>
      </c>
      <c r="N6" s="20">
        <f t="shared" ref="N6" si="3">L6+M6</f>
        <v>598.5</v>
      </c>
      <c r="O6" s="20">
        <f t="shared" ref="O6" si="4">N6+K6</f>
        <v>1078.7</v>
      </c>
      <c r="P6" s="20">
        <v>4</v>
      </c>
      <c r="Q6" s="20">
        <v>1.9</v>
      </c>
      <c r="R6" s="21"/>
      <c r="S6" s="20">
        <v>2</v>
      </c>
      <c r="T6" s="20">
        <v>0.5</v>
      </c>
      <c r="U6" s="20">
        <v>10</v>
      </c>
      <c r="V6" s="28">
        <f t="shared" ref="V6" si="5">S6+T6+U6</f>
        <v>12.5</v>
      </c>
      <c r="W6" s="20">
        <v>1</v>
      </c>
      <c r="X6" s="20">
        <v>7.2</v>
      </c>
      <c r="Y6" s="24">
        <v>8</v>
      </c>
      <c r="Z6" s="27"/>
      <c r="AA6" s="23">
        <f t="shared" ref="AA6" si="6">W6+X6+Y6+Z6</f>
        <v>16.2</v>
      </c>
      <c r="AB6" s="20">
        <v>19</v>
      </c>
      <c r="AC6" s="20">
        <v>3</v>
      </c>
      <c r="AD6" s="22">
        <v>19.600000000000001</v>
      </c>
      <c r="AE6" s="20">
        <v>1</v>
      </c>
      <c r="AF6" s="20">
        <v>0.6</v>
      </c>
      <c r="AG6" s="20"/>
      <c r="AH6" s="25">
        <f t="shared" ref="AH6" si="7">O6+P6+Q6+R6+V6+AA6+AB6+AC6+AD6+AE6+AF6+AG6</f>
        <v>1156.5</v>
      </c>
      <c r="AI6" s="36">
        <v>89</v>
      </c>
      <c r="AJ6" s="21"/>
      <c r="AK6" s="29"/>
      <c r="AL6" s="38">
        <v>851.3</v>
      </c>
      <c r="AM6" s="30"/>
      <c r="AN6" s="30"/>
      <c r="AO6" s="30"/>
      <c r="AP6" s="30"/>
      <c r="AQ6" s="28">
        <f t="shared" ref="AQ6" si="8">AH6+AI6+AJ6+AK6+AL6+AM6+AN6+AP6+AO6</f>
        <v>2096.8000000000002</v>
      </c>
      <c r="AR6" s="24">
        <f t="shared" ref="AR6" si="9">H6-AQ6</f>
        <v>-1001.5000000000002</v>
      </c>
    </row>
  </sheetData>
  <mergeCells count="32">
    <mergeCell ref="AM3:AP3"/>
    <mergeCell ref="Z4:Z5"/>
    <mergeCell ref="AF4:AF5"/>
    <mergeCell ref="B3:B5"/>
    <mergeCell ref="C3:C5"/>
    <mergeCell ref="S3:W3"/>
    <mergeCell ref="O4:O5"/>
    <mergeCell ref="P4:P5"/>
    <mergeCell ref="Q4:Q5"/>
    <mergeCell ref="R4:R5"/>
    <mergeCell ref="D3:D5"/>
    <mergeCell ref="E3:E5"/>
    <mergeCell ref="K4:K5"/>
    <mergeCell ref="A2:AR2"/>
    <mergeCell ref="Y4:Y5"/>
    <mergeCell ref="AB4:AB5"/>
    <mergeCell ref="AC4:AC5"/>
    <mergeCell ref="AD4:AD5"/>
    <mergeCell ref="AG4:AG5"/>
    <mergeCell ref="AK4:AK5"/>
    <mergeCell ref="AH3:AH5"/>
    <mergeCell ref="AI3:AI5"/>
    <mergeCell ref="AR3:AR5"/>
    <mergeCell ref="A4:A5"/>
    <mergeCell ref="I4:I5"/>
    <mergeCell ref="J4:J5"/>
    <mergeCell ref="L4:L5"/>
    <mergeCell ref="M4:M5"/>
    <mergeCell ref="N4:N5"/>
    <mergeCell ref="G3:G5"/>
    <mergeCell ref="H3:H5"/>
    <mergeCell ref="I3:K3"/>
  </mergeCells>
  <pageMargins left="0" right="0" top="0" bottom="0" header="0" footer="0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</dc:creator>
  <cp:lastModifiedBy>UF</cp:lastModifiedBy>
  <cp:lastPrinted>2018-11-06T06:09:19Z</cp:lastPrinted>
  <dcterms:created xsi:type="dcterms:W3CDTF">2016-12-08T07:05:04Z</dcterms:created>
  <dcterms:modified xsi:type="dcterms:W3CDTF">2018-11-06T10:28:46Z</dcterms:modified>
</cp:coreProperties>
</file>